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Adam Przyborowski\DZP.262.37.2019 Artykuły biurowe\Odpowiedzi i zmiana SIWZ\"/>
    </mc:Choice>
  </mc:AlternateContent>
  <bookViews>
    <workbookView xWindow="0" yWindow="0" windowWidth="19320" windowHeight="9225" tabRatio="629"/>
  </bookViews>
  <sheets>
    <sheet name="Część 1" sheetId="1" r:id="rId1"/>
    <sheet name="Część 2" sheetId="2" r:id="rId2"/>
    <sheet name="Część 3" sheetId="3" r:id="rId3"/>
    <sheet name="Część 4" sheetId="4" r:id="rId4"/>
    <sheet name="Część 5" sheetId="5" r:id="rId5"/>
    <sheet name="Część 6" sheetId="6" r:id="rId6"/>
  </sheets>
  <calcPr calcId="152511"/>
</workbook>
</file>

<file path=xl/calcChain.xml><?xml version="1.0" encoding="utf-8"?>
<calcChain xmlns="http://schemas.openxmlformats.org/spreadsheetml/2006/main">
  <c r="J22" i="5" l="1"/>
  <c r="I22" i="5"/>
  <c r="G22" i="5"/>
  <c r="J20" i="5"/>
  <c r="J21" i="5"/>
  <c r="I20" i="5"/>
  <c r="I21" i="5"/>
  <c r="G20" i="5"/>
  <c r="G21" i="5"/>
  <c r="I18" i="6" l="1"/>
  <c r="I19" i="6"/>
  <c r="I22" i="6"/>
  <c r="I23" i="6"/>
  <c r="H18" i="6"/>
  <c r="H19" i="6"/>
  <c r="H20" i="6"/>
  <c r="H22" i="6"/>
  <c r="H23" i="6"/>
  <c r="H24" i="6"/>
  <c r="F18" i="6"/>
  <c r="F19" i="6"/>
  <c r="F20" i="6"/>
  <c r="I20" i="6" s="1"/>
  <c r="F21" i="6"/>
  <c r="H21" i="6" s="1"/>
  <c r="F22" i="6"/>
  <c r="F23" i="6"/>
  <c r="F24" i="6"/>
  <c r="I24" i="6" s="1"/>
  <c r="F17" i="6"/>
  <c r="F25" i="6" s="1"/>
  <c r="I21" i="6" l="1"/>
  <c r="H17" i="6"/>
  <c r="H25" i="6" s="1"/>
  <c r="J18" i="5"/>
  <c r="J19" i="5"/>
  <c r="J17" i="5"/>
  <c r="I18" i="5"/>
  <c r="I19" i="5"/>
  <c r="I17" i="5"/>
  <c r="G18" i="5"/>
  <c r="G19" i="5"/>
  <c r="G17" i="5"/>
  <c r="J21" i="4"/>
  <c r="I21" i="4"/>
  <c r="G21" i="4"/>
  <c r="J18" i="4"/>
  <c r="J19" i="4"/>
  <c r="J17" i="4"/>
  <c r="I18" i="4"/>
  <c r="I19" i="4"/>
  <c r="I17" i="4"/>
  <c r="G19" i="4"/>
  <c r="G20" i="4"/>
  <c r="G18" i="4"/>
  <c r="G17" i="4"/>
  <c r="I19" i="3"/>
  <c r="J19" i="3" s="1"/>
  <c r="G18" i="3"/>
  <c r="G19" i="3"/>
  <c r="G20" i="3"/>
  <c r="I20" i="3" s="1"/>
  <c r="J20" i="3" s="1"/>
  <c r="G21" i="3"/>
  <c r="G22" i="3"/>
  <c r="G17" i="3"/>
  <c r="I18" i="2"/>
  <c r="I21" i="2"/>
  <c r="I22" i="2"/>
  <c r="G18" i="2"/>
  <c r="J18" i="2" s="1"/>
  <c r="G19" i="2"/>
  <c r="I19" i="2" s="1"/>
  <c r="G20" i="2"/>
  <c r="I20" i="2" s="1"/>
  <c r="G21" i="2"/>
  <c r="J21" i="2" s="1"/>
  <c r="G22" i="2"/>
  <c r="J22" i="2" s="1"/>
  <c r="G23" i="2"/>
  <c r="I23" i="2" s="1"/>
  <c r="G17" i="2"/>
  <c r="I17" i="2" s="1"/>
  <c r="K153" i="1"/>
  <c r="J24" i="1"/>
  <c r="J46" i="1"/>
  <c r="J50" i="1"/>
  <c r="K50" i="1" s="1"/>
  <c r="J60" i="1"/>
  <c r="J78" i="1"/>
  <c r="J82" i="1"/>
  <c r="K82" i="1" s="1"/>
  <c r="J88" i="1"/>
  <c r="J110" i="1"/>
  <c r="K110" i="1" s="1"/>
  <c r="J114" i="1"/>
  <c r="K114" i="1" s="1"/>
  <c r="J130" i="1"/>
  <c r="K130" i="1" s="1"/>
  <c r="J142" i="1"/>
  <c r="K142" i="1" s="1"/>
  <c r="H156" i="1"/>
  <c r="H155" i="1"/>
  <c r="J155" i="1" s="1"/>
  <c r="K155" i="1" s="1"/>
  <c r="H154" i="1"/>
  <c r="H153" i="1"/>
  <c r="J153" i="1" s="1"/>
  <c r="H152" i="1"/>
  <c r="J152" i="1" s="1"/>
  <c r="H151" i="1"/>
  <c r="J151" i="1" s="1"/>
  <c r="K151" i="1" s="1"/>
  <c r="H150" i="1"/>
  <c r="H149" i="1"/>
  <c r="J149" i="1" s="1"/>
  <c r="H148" i="1"/>
  <c r="H147" i="1"/>
  <c r="J147" i="1" s="1"/>
  <c r="K147" i="1" s="1"/>
  <c r="H146" i="1"/>
  <c r="J146" i="1" s="1"/>
  <c r="K146" i="1" s="1"/>
  <c r="H145" i="1"/>
  <c r="J145" i="1" s="1"/>
  <c r="H144" i="1"/>
  <c r="H143" i="1"/>
  <c r="H142" i="1"/>
  <c r="H141" i="1"/>
  <c r="J141" i="1" s="1"/>
  <c r="H140" i="1"/>
  <c r="H139" i="1"/>
  <c r="J139" i="1" s="1"/>
  <c r="K139" i="1" s="1"/>
  <c r="H138" i="1"/>
  <c r="H137" i="1"/>
  <c r="J137" i="1" s="1"/>
  <c r="H136" i="1"/>
  <c r="H135" i="1"/>
  <c r="J135" i="1" s="1"/>
  <c r="K135" i="1" s="1"/>
  <c r="H134" i="1"/>
  <c r="H133" i="1"/>
  <c r="J133" i="1" s="1"/>
  <c r="H132" i="1"/>
  <c r="H131" i="1"/>
  <c r="J131" i="1" s="1"/>
  <c r="K131" i="1" s="1"/>
  <c r="H130" i="1"/>
  <c r="H129" i="1"/>
  <c r="J129" i="1" s="1"/>
  <c r="H128" i="1"/>
  <c r="H127" i="1"/>
  <c r="H126" i="1"/>
  <c r="J126" i="1" s="1"/>
  <c r="K126" i="1" s="1"/>
  <c r="H125" i="1"/>
  <c r="J125" i="1" s="1"/>
  <c r="H124" i="1"/>
  <c r="J124" i="1" s="1"/>
  <c r="H123" i="1"/>
  <c r="J123" i="1" s="1"/>
  <c r="K123" i="1" s="1"/>
  <c r="H122" i="1"/>
  <c r="H121" i="1"/>
  <c r="J121" i="1" s="1"/>
  <c r="H120" i="1"/>
  <c r="H119" i="1"/>
  <c r="J119" i="1" s="1"/>
  <c r="K119" i="1" s="1"/>
  <c r="H118" i="1"/>
  <c r="H117" i="1"/>
  <c r="J117" i="1" s="1"/>
  <c r="H116" i="1"/>
  <c r="J116" i="1" s="1"/>
  <c r="H115" i="1"/>
  <c r="J115" i="1" s="1"/>
  <c r="K115" i="1" s="1"/>
  <c r="H114" i="1"/>
  <c r="H113" i="1"/>
  <c r="J113" i="1" s="1"/>
  <c r="H112" i="1"/>
  <c r="H111" i="1"/>
  <c r="H110" i="1"/>
  <c r="H109" i="1"/>
  <c r="J109" i="1" s="1"/>
  <c r="H108" i="1"/>
  <c r="H107" i="1"/>
  <c r="J107" i="1" s="1"/>
  <c r="K107" i="1" s="1"/>
  <c r="H106" i="1"/>
  <c r="H105" i="1"/>
  <c r="J105" i="1" s="1"/>
  <c r="H104" i="1"/>
  <c r="H103" i="1"/>
  <c r="J103" i="1" s="1"/>
  <c r="K103" i="1" s="1"/>
  <c r="H102" i="1"/>
  <c r="H101" i="1"/>
  <c r="J101" i="1" s="1"/>
  <c r="H100" i="1"/>
  <c r="H99" i="1"/>
  <c r="J99" i="1" s="1"/>
  <c r="K99" i="1" s="1"/>
  <c r="H98" i="1"/>
  <c r="J98" i="1" s="1"/>
  <c r="K98" i="1" s="1"/>
  <c r="H97" i="1"/>
  <c r="J97" i="1" s="1"/>
  <c r="H96" i="1"/>
  <c r="J96" i="1" s="1"/>
  <c r="H95" i="1"/>
  <c r="H94" i="1"/>
  <c r="J94" i="1" s="1"/>
  <c r="K94" i="1" s="1"/>
  <c r="H93" i="1"/>
  <c r="J93" i="1" s="1"/>
  <c r="H92" i="1"/>
  <c r="H91" i="1"/>
  <c r="J91" i="1" s="1"/>
  <c r="K91" i="1" s="1"/>
  <c r="H90" i="1"/>
  <c r="H89" i="1"/>
  <c r="J89" i="1" s="1"/>
  <c r="H88" i="1"/>
  <c r="H87" i="1"/>
  <c r="J87" i="1" s="1"/>
  <c r="K87" i="1" s="1"/>
  <c r="H86" i="1"/>
  <c r="H85" i="1"/>
  <c r="J85" i="1" s="1"/>
  <c r="H84" i="1"/>
  <c r="H83" i="1"/>
  <c r="J83" i="1" s="1"/>
  <c r="K83" i="1" s="1"/>
  <c r="H82" i="1"/>
  <c r="H81" i="1"/>
  <c r="H80" i="1"/>
  <c r="H79" i="1"/>
  <c r="J79" i="1" s="1"/>
  <c r="K79" i="1" s="1"/>
  <c r="H78" i="1"/>
  <c r="H77" i="1"/>
  <c r="H76" i="1"/>
  <c r="H75" i="1"/>
  <c r="H74" i="1"/>
  <c r="J74" i="1" s="1"/>
  <c r="K74" i="1" s="1"/>
  <c r="H73" i="1"/>
  <c r="H72" i="1"/>
  <c r="H71" i="1"/>
  <c r="J71" i="1" s="1"/>
  <c r="K71" i="1" s="1"/>
  <c r="H70" i="1"/>
  <c r="H69" i="1"/>
  <c r="H68" i="1"/>
  <c r="H67" i="1"/>
  <c r="J67" i="1" s="1"/>
  <c r="K67" i="1" s="1"/>
  <c r="H66" i="1"/>
  <c r="J66" i="1" s="1"/>
  <c r="K66" i="1" s="1"/>
  <c r="H65" i="1"/>
  <c r="H64" i="1"/>
  <c r="H63" i="1"/>
  <c r="J63" i="1" s="1"/>
  <c r="K63" i="1" s="1"/>
  <c r="H62" i="1"/>
  <c r="H61" i="1"/>
  <c r="H60" i="1"/>
  <c r="H59" i="1"/>
  <c r="H58" i="1"/>
  <c r="J58" i="1" s="1"/>
  <c r="K58" i="1" s="1"/>
  <c r="H57" i="1"/>
  <c r="H56" i="1"/>
  <c r="H55" i="1"/>
  <c r="J55" i="1" s="1"/>
  <c r="K55" i="1" s="1"/>
  <c r="H54" i="1"/>
  <c r="H53" i="1"/>
  <c r="H52" i="1"/>
  <c r="H51" i="1"/>
  <c r="J51" i="1" s="1"/>
  <c r="K51" i="1" s="1"/>
  <c r="H50" i="1"/>
  <c r="H49" i="1"/>
  <c r="H48" i="1"/>
  <c r="H47" i="1"/>
  <c r="J47" i="1" s="1"/>
  <c r="K47" i="1" s="1"/>
  <c r="H46" i="1"/>
  <c r="H45" i="1"/>
  <c r="H44" i="1"/>
  <c r="H43" i="1"/>
  <c r="J43" i="1" s="1"/>
  <c r="H42" i="1"/>
  <c r="J42" i="1" s="1"/>
  <c r="K42" i="1" s="1"/>
  <c r="H41" i="1"/>
  <c r="H40" i="1"/>
  <c r="H39" i="1"/>
  <c r="J39" i="1" s="1"/>
  <c r="K39" i="1" s="1"/>
  <c r="H38" i="1"/>
  <c r="H37" i="1"/>
  <c r="H36" i="1"/>
  <c r="H35" i="1"/>
  <c r="J35" i="1" s="1"/>
  <c r="K35" i="1" s="1"/>
  <c r="H34" i="1"/>
  <c r="J34" i="1" s="1"/>
  <c r="K34" i="1" s="1"/>
  <c r="H33" i="1"/>
  <c r="H32" i="1"/>
  <c r="H31" i="1"/>
  <c r="J31" i="1" s="1"/>
  <c r="K31" i="1" s="1"/>
  <c r="H30" i="1"/>
  <c r="J30" i="1" s="1"/>
  <c r="H29" i="1"/>
  <c r="H28" i="1"/>
  <c r="H27" i="1"/>
  <c r="H26" i="1"/>
  <c r="J26" i="1" s="1"/>
  <c r="K26" i="1" s="1"/>
  <c r="H25" i="1"/>
  <c r="H24" i="1"/>
  <c r="H23" i="1"/>
  <c r="J23" i="1" s="1"/>
  <c r="K23" i="1" s="1"/>
  <c r="H22" i="1"/>
  <c r="H21" i="1"/>
  <c r="H20" i="1"/>
  <c r="H18" i="1"/>
  <c r="J18" i="1" s="1"/>
  <c r="K18" i="1" s="1"/>
  <c r="H17" i="1"/>
  <c r="J17" i="1" s="1"/>
  <c r="K17" i="1" s="1"/>
  <c r="H19" i="1"/>
  <c r="J19" i="1" s="1"/>
  <c r="K19" i="1" s="1"/>
  <c r="I24" i="2" l="1"/>
  <c r="J17" i="2"/>
  <c r="J20" i="2"/>
  <c r="J23" i="2"/>
  <c r="J19" i="2"/>
  <c r="G24" i="2"/>
  <c r="J17" i="3"/>
  <c r="I22" i="3"/>
  <c r="J22" i="3" s="1"/>
  <c r="I18" i="3"/>
  <c r="J18" i="3" s="1"/>
  <c r="I17" i="3"/>
  <c r="I21" i="3"/>
  <c r="J21" i="3" s="1"/>
  <c r="G23" i="3"/>
  <c r="K105" i="1"/>
  <c r="K89" i="1"/>
  <c r="H157" i="1"/>
  <c r="I17" i="6"/>
  <c r="I25" i="6" s="1"/>
  <c r="J27" i="1"/>
  <c r="K27" i="1"/>
  <c r="J59" i="1"/>
  <c r="K59" i="1" s="1"/>
  <c r="K75" i="1"/>
  <c r="J20" i="1"/>
  <c r="K20" i="1" s="1"/>
  <c r="K24" i="1"/>
  <c r="J28" i="1"/>
  <c r="K28" i="1" s="1"/>
  <c r="J36" i="1"/>
  <c r="K36" i="1" s="1"/>
  <c r="J40" i="1"/>
  <c r="K40" i="1" s="1"/>
  <c r="J44" i="1"/>
  <c r="K44" i="1" s="1"/>
  <c r="J48" i="1"/>
  <c r="K48" i="1" s="1"/>
  <c r="J56" i="1"/>
  <c r="K56" i="1" s="1"/>
  <c r="K43" i="1"/>
  <c r="J75" i="1"/>
  <c r="J52" i="1"/>
  <c r="K52" i="1" s="1"/>
  <c r="J32" i="1"/>
  <c r="K32" i="1" s="1"/>
  <c r="K60" i="1"/>
  <c r="K84" i="1"/>
  <c r="K88" i="1"/>
  <c r="K96" i="1"/>
  <c r="K116" i="1"/>
  <c r="K124" i="1"/>
  <c r="K132" i="1"/>
  <c r="K152" i="1"/>
  <c r="J144" i="1"/>
  <c r="K144" i="1" s="1"/>
  <c r="J136" i="1"/>
  <c r="K136" i="1" s="1"/>
  <c r="J108" i="1"/>
  <c r="K108" i="1" s="1"/>
  <c r="J100" i="1"/>
  <c r="K100" i="1" s="1"/>
  <c r="J80" i="1"/>
  <c r="K80" i="1" s="1"/>
  <c r="J72" i="1"/>
  <c r="K72" i="1" s="1"/>
  <c r="J156" i="1"/>
  <c r="K156" i="1" s="1"/>
  <c r="J148" i="1"/>
  <c r="K148" i="1" s="1"/>
  <c r="J128" i="1"/>
  <c r="K128" i="1" s="1"/>
  <c r="J120" i="1"/>
  <c r="K120" i="1" s="1"/>
  <c r="J92" i="1"/>
  <c r="K92" i="1" s="1"/>
  <c r="J84" i="1"/>
  <c r="J64" i="1"/>
  <c r="K64" i="1" s="1"/>
  <c r="K137" i="1"/>
  <c r="K30" i="1"/>
  <c r="K46" i="1"/>
  <c r="K78" i="1"/>
  <c r="J140" i="1"/>
  <c r="K140" i="1" s="1"/>
  <c r="J132" i="1"/>
  <c r="J112" i="1"/>
  <c r="K112" i="1" s="1"/>
  <c r="J104" i="1"/>
  <c r="K104" i="1" s="1"/>
  <c r="J76" i="1"/>
  <c r="K76" i="1" s="1"/>
  <c r="J68" i="1"/>
  <c r="K68" i="1" s="1"/>
  <c r="J62" i="1"/>
  <c r="K62" i="1" s="1"/>
  <c r="K121" i="1"/>
  <c r="K90" i="1"/>
  <c r="J21" i="1"/>
  <c r="K21" i="1" s="1"/>
  <c r="J25" i="1"/>
  <c r="K25" i="1"/>
  <c r="J29" i="1"/>
  <c r="K29" i="1" s="1"/>
  <c r="J33" i="1"/>
  <c r="K33" i="1"/>
  <c r="J37" i="1"/>
  <c r="K37" i="1" s="1"/>
  <c r="J41" i="1"/>
  <c r="K41" i="1"/>
  <c r="J45" i="1"/>
  <c r="K45" i="1" s="1"/>
  <c r="J49" i="1"/>
  <c r="K49" i="1" s="1"/>
  <c r="J53" i="1"/>
  <c r="K53" i="1" s="1"/>
  <c r="J57" i="1"/>
  <c r="K57" i="1"/>
  <c r="J61" i="1"/>
  <c r="K61" i="1" s="1"/>
  <c r="J65" i="1"/>
  <c r="K65" i="1"/>
  <c r="J69" i="1"/>
  <c r="K69" i="1" s="1"/>
  <c r="J73" i="1"/>
  <c r="K73" i="1" s="1"/>
  <c r="J77" i="1"/>
  <c r="K77" i="1" s="1"/>
  <c r="J81" i="1"/>
  <c r="K81" i="1" s="1"/>
  <c r="K141" i="1"/>
  <c r="K125" i="1"/>
  <c r="K109" i="1"/>
  <c r="K93" i="1"/>
  <c r="J150" i="1"/>
  <c r="K150" i="1" s="1"/>
  <c r="J134" i="1"/>
  <c r="K134" i="1" s="1"/>
  <c r="J118" i="1"/>
  <c r="K118" i="1" s="1"/>
  <c r="J102" i="1"/>
  <c r="K102" i="1" s="1"/>
  <c r="J86" i="1"/>
  <c r="K86" i="1" s="1"/>
  <c r="J70" i="1"/>
  <c r="K70" i="1" s="1"/>
  <c r="J54" i="1"/>
  <c r="K54" i="1" s="1"/>
  <c r="J38" i="1"/>
  <c r="K38" i="1" s="1"/>
  <c r="J22" i="1"/>
  <c r="K22" i="1" s="1"/>
  <c r="K145" i="1"/>
  <c r="K129" i="1"/>
  <c r="K113" i="1"/>
  <c r="K97" i="1"/>
  <c r="J154" i="1"/>
  <c r="K154" i="1" s="1"/>
  <c r="J143" i="1"/>
  <c r="K143" i="1" s="1"/>
  <c r="J138" i="1"/>
  <c r="K138" i="1" s="1"/>
  <c r="J127" i="1"/>
  <c r="K127" i="1" s="1"/>
  <c r="J122" i="1"/>
  <c r="K122" i="1" s="1"/>
  <c r="J111" i="1"/>
  <c r="K111" i="1" s="1"/>
  <c r="J106" i="1"/>
  <c r="K106" i="1" s="1"/>
  <c r="J95" i="1"/>
  <c r="K95" i="1" s="1"/>
  <c r="J90" i="1"/>
  <c r="K149" i="1"/>
  <c r="K133" i="1"/>
  <c r="K117" i="1"/>
  <c r="K101" i="1"/>
  <c r="K85" i="1"/>
  <c r="J24" i="2" l="1"/>
  <c r="J23" i="3"/>
  <c r="I23" i="3"/>
  <c r="K157" i="1"/>
  <c r="J157" i="1"/>
</calcChain>
</file>

<file path=xl/sharedStrings.xml><?xml version="1.0" encoding="utf-8"?>
<sst xmlns="http://schemas.openxmlformats.org/spreadsheetml/2006/main" count="962" uniqueCount="470">
  <si>
    <t>Opis przedmiotu zamówienia</t>
  </si>
  <si>
    <t>j.m</t>
  </si>
  <si>
    <t>Ilość</t>
  </si>
  <si>
    <t>opis szczegółowy</t>
  </si>
  <si>
    <t>gramatura</t>
  </si>
  <si>
    <t xml:space="preserve">Wartość netto
 [w PLN] </t>
  </si>
  <si>
    <t>Stawka  VAT</t>
  </si>
  <si>
    <t>Wartosć brutto
[w PLN]</t>
  </si>
  <si>
    <t>1.</t>
  </si>
  <si>
    <t>Bloczek kostka 8,5x8,5 cm klejone z boku</t>
  </si>
  <si>
    <t>szt</t>
  </si>
  <si>
    <t>2.</t>
  </si>
  <si>
    <t>Bloczek samoprzylepny  7,6 x 7,6 cm żółte</t>
  </si>
  <si>
    <t>bl</t>
  </si>
  <si>
    <t>5.</t>
  </si>
  <si>
    <t xml:space="preserve">Blok do flipcharta A1/30K w kratkę </t>
  </si>
  <si>
    <t>szt.</t>
  </si>
  <si>
    <t>Blok do flipcharta, format A1, 30 kartek w kratkę, zapakowany w rulon, 6 otworów do zawieszenia</t>
  </si>
  <si>
    <t>9.</t>
  </si>
  <si>
    <t xml:space="preserve">Brulion A4 </t>
  </si>
  <si>
    <t>Brulion format A4, 96-kartkowy w kratkę, w miękkiej oprawie, gramatura papieru 60g/m2</t>
  </si>
  <si>
    <t>10.</t>
  </si>
  <si>
    <t xml:space="preserve">Brulion A5 </t>
  </si>
  <si>
    <t xml:space="preserve">Brulion format A5, 96-kartkowy w kratkę, w twardej oprawie, gramatura papieru 60g/m2 </t>
  </si>
  <si>
    <t>11.</t>
  </si>
  <si>
    <t xml:space="preserve">Cienkopis </t>
  </si>
  <si>
    <t>Cienkopis w kolorach: czarny, czerwony, niebieski, zielony, fioletowy grubość lini pisania 0,4 mm, plastikowa końcówka oprawiona w metal, wentylowana skuwka</t>
  </si>
  <si>
    <t>15.</t>
  </si>
  <si>
    <t xml:space="preserve">Datownik </t>
  </si>
  <si>
    <t>17.</t>
  </si>
  <si>
    <t xml:space="preserve">Długopis atramentowy </t>
  </si>
  <si>
    <t>Długopisy jednorazowe dostępne w kolorach: niebieskim, czerwonym, czarnym, zielonym, zakończenie lub skuwka w kolorze tuszu, końcówka 0,7 mm, grubość linii pisania 0,3 mm, kolor określony będzie w zamówieniu jednostkowym</t>
  </si>
  <si>
    <t>18.</t>
  </si>
  <si>
    <t xml:space="preserve">Długopis na łańcuszku </t>
  </si>
  <si>
    <t>Długopis na łańcuszku/sprężynce plastikowej o długości ok. 50-100cm, podstawka samoprzylepna, kolor tuszu: niebieski</t>
  </si>
  <si>
    <t>22.</t>
  </si>
  <si>
    <t xml:space="preserve">Długopis żelowy </t>
  </si>
  <si>
    <t>Długopisy żelowe z wymiennym wkładem, gumowy uchwyt, końcówka ze wzmocnionej stali, grubość linii pisania 0,25-0,32 [mm], długość linii pisania 900-1100 [m], dostępne w co najmniej: niebieskim, czerwonym, czarnym, zielonym kolorach, ilość kolorów określona będzie w zamówieniu jednostkowym</t>
  </si>
  <si>
    <t>24.</t>
  </si>
  <si>
    <t xml:space="preserve">Dziurkacz biurowy do 25 kartek </t>
  </si>
  <si>
    <t>25.</t>
  </si>
  <si>
    <t xml:space="preserve">Dziurkacz biurowy do 55/60 kartek </t>
  </si>
  <si>
    <t xml:space="preserve">Dziurkacz metalowy z ogranicznikiem formatu, dziurkujący jednocześnie do 55 kartek, średnica dziurek 5,5 mm, odstęp między otworami 80 mm, pojemnik na ścinki z plastikową nakładką  </t>
  </si>
  <si>
    <t>27.</t>
  </si>
  <si>
    <t>Etykiety na probówki 48x16.9 mm 6400szt.w op.</t>
  </si>
  <si>
    <t>op</t>
  </si>
  <si>
    <t>28.</t>
  </si>
  <si>
    <t>Etykiety na probówki 70x25mm op.3300 szt</t>
  </si>
  <si>
    <t>29.</t>
  </si>
  <si>
    <t>Etykiety samoprzylepne 105x48 [mm] op=100 ark.</t>
  </si>
  <si>
    <t>op.</t>
  </si>
  <si>
    <t>Etykiety samoprzylepne w kolorze białym, arkusz A4, 105x48 [mm], 12 etykiet na arkuszu, 1 op. = 100 arkuszy</t>
  </si>
  <si>
    <t>30.</t>
  </si>
  <si>
    <t>Etykiety samoprzylepne 105x74 [mm] op=100 ark.</t>
  </si>
  <si>
    <t>Etykiety samoprzylepne w kolorze białym, arkusz A4, 105x74 [mm], 8 etykiet na arkuszu, 1 op. = 100 arkuszy, w kolorze białym</t>
  </si>
  <si>
    <t>31.</t>
  </si>
  <si>
    <t>Etykiety samoprzylepne 148x210 [mm], op=100 ark.</t>
  </si>
  <si>
    <t>Etykiety samoprzylepne w kolorze białym, arkusz A4 148x210 [mm], 2 etykiety na arkuszu, 1 op. = 100 arkuszy</t>
  </si>
  <si>
    <t>32.</t>
  </si>
  <si>
    <t>Etykiety samoprzylepne 21,2x52,5 [mm] op=100 ark.</t>
  </si>
  <si>
    <t>Etykiety samoprzylepne w kolorze białym, arkusz A4 21,2x52,5 [mm], 56 etykiet na arkuszu, 1 op. = 100 arkuszy</t>
  </si>
  <si>
    <t>33.</t>
  </si>
  <si>
    <t>Etykiety samoprzylepne 210x 297 [mm] op=100 ark.</t>
  </si>
  <si>
    <t>Etykiety samoprzylepne w kolorze białym, arkusz A4, 210x297 [mm], jedna etykieta w arkuszu, 1 op. = 100 arkuszy</t>
  </si>
  <si>
    <t>34.</t>
  </si>
  <si>
    <t>Etykiety samoprzylepne 210x 297 [mm] pomarańczowe, op=25 ark.</t>
  </si>
  <si>
    <t>35.</t>
  </si>
  <si>
    <t>Etykiety samoprzylepne 210x 297 [mm] żółte op=100 ark.</t>
  </si>
  <si>
    <t>Etykiety samoprzylepne w kolorze żółtym, arkusz A4, 210x297 [mm], jedna etykieta w arkuszu, 1 op. = 100 arkuszy</t>
  </si>
  <si>
    <t>36.</t>
  </si>
  <si>
    <t>Etykiety samoprzylepne 38x21,2 (mm) op. 100 ark.</t>
  </si>
  <si>
    <t>Etykiety samoprzylepne 38x21,2 (mm), arkusz A4, w kolorze białym  op. 100 ark.</t>
  </si>
  <si>
    <t>37.</t>
  </si>
  <si>
    <t>Etykiety samoprzylepne 48,5x16,9 [mm], op=100 ark.</t>
  </si>
  <si>
    <t>Etykiety samoprzylepne w kolorze białym, arkusz A4, 48,5x16,9 [mm], 68 etykiet na arkuszu, 1 op. = 100 arkuszy, w kolorze białym</t>
  </si>
  <si>
    <t>38.</t>
  </si>
  <si>
    <t>Etykiety samoprzylepne 52,5 x 29,7 [mm], op=100 ark.</t>
  </si>
  <si>
    <t>Etykiety samoprzylepne w kolorze białym, arkusz A4, 52,5x29,7 [mm], 40 etykiet na arkuszu, 1 op. = 100 arkuszy, w kolorze białym</t>
  </si>
  <si>
    <t>39.</t>
  </si>
  <si>
    <t>Etykiety samoprzylepne 70x42,3 [mm], op=100 ark.</t>
  </si>
  <si>
    <t>Etykiety samoprzylepne w kolorze białym, arkusz A4, 70x42,3 mm, 21 etykiet na arkuszu, 1 op. = 100 arkuszy, w kolorze białym</t>
  </si>
  <si>
    <t>40.</t>
  </si>
  <si>
    <t>Etykiety samoprzylepne EC 9160-100 (105-57mm)</t>
  </si>
  <si>
    <t>41.</t>
  </si>
  <si>
    <t>Etykiety samoprzylepne folia PET biały błysk w rolce rozm.24mmx20mm (2100 szt. w rolce) g.40 do drukarki zebra</t>
  </si>
  <si>
    <t>rolka</t>
  </si>
  <si>
    <t>42.</t>
  </si>
  <si>
    <t>Etykiety samoprzylepne papierowe termiczne( TT ) w rolce rozm.32mmx20mm (2500 szt. w rolce) g.40 do drukarki zebra</t>
  </si>
  <si>
    <t>43.</t>
  </si>
  <si>
    <t>Etykiety samoprzylepne papierowe termiczne( TT ) w rolce rozm.50mmx30mm (2000 szt. w rolce) g.40 do drukarki zebra</t>
  </si>
  <si>
    <t>44.</t>
  </si>
  <si>
    <t>Etykiety samoprzylepne rozm.297mmX210mm, po100 arkuszy  w opakowaniu</t>
  </si>
  <si>
    <t>opak.</t>
  </si>
  <si>
    <t>45.</t>
  </si>
  <si>
    <t>Etykiety samoprzylepne rozm.70mmX37mm, po 2400 szt w opakowaniu</t>
  </si>
  <si>
    <t>46.</t>
  </si>
  <si>
    <t>Etykiety samoprzylepne termo - transferowe  sandwich w rolce rozm.30mmx40mm (1000 szt. w rolce) do drukarki zebra TLP 2844</t>
  </si>
  <si>
    <t>47.</t>
  </si>
  <si>
    <t>Etykiety terminiczne 32x20 [mm], 2500 szt. w rolce</t>
  </si>
  <si>
    <t>Etykiety termiczne 32x20/2500 g.25 eco klej akrylowy 1 rząd nawój zewnętrzny, kolor etykiet biały, rogi etykiet zaokrąglone, plastikowa tuleja, kompatybilne z drukarką BIXOLON SLP-D220</t>
  </si>
  <si>
    <t>48.</t>
  </si>
  <si>
    <t xml:space="preserve">Flamaster do tablic suchościeralnych </t>
  </si>
  <si>
    <t>Flamastry do tablic suchościeralnych, okrągła końcówka, grubość pisania linii 2mm, dostępne w kolorach: czarny, czerwony, niebieski, zielony, ilość kolorów określona będzie w zamówieniu jednostkowym</t>
  </si>
  <si>
    <t>49.</t>
  </si>
  <si>
    <t>Flamastry biurowe, kolor: czarny, czerwony, niebieski, zielony</t>
  </si>
  <si>
    <t>51.</t>
  </si>
  <si>
    <t>Folia samoprzylepna A4 do drukarek</t>
  </si>
  <si>
    <t>Folia samoprzylepna A4 do drukarek -gramatura: 60 g/m2, format: A4, ilość: 50 arkuszy, wodoodporna</t>
  </si>
  <si>
    <t>52.</t>
  </si>
  <si>
    <t xml:space="preserve">Foliopis </t>
  </si>
  <si>
    <t>Foliopis permanentny, wodoodporny, do pisania na prawie wszystkich powierzchniach gładkich takich jak szkło plastik, metal, porcelana, folia, płytach CD/DVD itp, zaopatrzony w szybkoschnący, nie rozmazujący się tusz, odporny na działanie promieni słonecznych, grubość linii 0,4 mm.</t>
  </si>
  <si>
    <t>53.</t>
  </si>
  <si>
    <t xml:space="preserve">Gąbka do tablicy suchościeralnej </t>
  </si>
  <si>
    <t>Gąbka do tablic suchościeralnych, magnetycznych posiadająca warstwę magnetyczną umożliwająca przytwierdzenie do tablic, spód wykończony warstwą filcu. Wym. w zakresie szer. 50-60 x dł. 100-110 x wys. 20-30 [mm],</t>
  </si>
  <si>
    <t>56.</t>
  </si>
  <si>
    <t>Gumka do ścierania</t>
  </si>
  <si>
    <t xml:space="preserve">Gumki recepturki </t>
  </si>
  <si>
    <t>kg</t>
  </si>
  <si>
    <t>Gumka recepturka w kolorze białym o grubości 2mm (tolerancja +/- 0,5 mm) i średnicy oczka ok. 35mm (tolerancja +/- 5 mm).</t>
  </si>
  <si>
    <t>4.</t>
  </si>
  <si>
    <t>Identyfikator osobisty CT 132</t>
  </si>
  <si>
    <t>7.</t>
  </si>
  <si>
    <t>Kalka ołówkowa A4 a 50szt.</t>
  </si>
  <si>
    <t>8.</t>
  </si>
  <si>
    <t>Kalkulator biurkowy (wyświetlacz min. 12-0 cyfrowy, zasilanie ogniwo słoneczne+bnateria) wimiar:szer.min12cm dłu min.15cm</t>
  </si>
  <si>
    <t>Kalkulator z wyświetlaczem o stałym kącie nachylenia. Kalkulator zasilany baterią oraz baterią słoneczną. Dodatkowo kalkulator umożliwia wybór sposobu zaokrąglania obliczeń, posiada funkcję automatycznego wyłączania, funkcję pierwiastka kwadratowego, przycisk procenty, przycisk z podwójnym zerem oraz podwójną pamięć z trzema przyciskami.</t>
  </si>
  <si>
    <t>Kalkulator biurowy z drukarką typu Vector LP-105</t>
  </si>
  <si>
    <t>14.</t>
  </si>
  <si>
    <t>Karton archiwizacyjny-stabilny składany pojemnik na pisma , katalogi, cenniki format A4 na grzbiecie otwór na palec ułatwiający wkładanie i wyjmowanien pojemnika z półki grzbiet szer.12cm</t>
  </si>
  <si>
    <t>Karton archiwizacyjny-stabilny składany pojemnik na pisma , katalogi, cenniki format A4 na grzbiecie otwór na palec ułatwiający wkładanie i wyjmowanien pojemnika z półki grzbiet szer.15cm</t>
  </si>
  <si>
    <t>16.</t>
  </si>
  <si>
    <t>Kasetka ze zszywkami do zszywacza kasetowego Leitz 5550 lub 5551 czerwona 26/12, jednorazowa, zszywki stalowe ocynkowane, zszywanie zamknięte, opakowanie zawiera 5 kasetek po 210 zszywek</t>
  </si>
  <si>
    <t xml:space="preserve">Klip do dokumentów 19mm, op=12 szt. </t>
  </si>
  <si>
    <t>Klip do dokumentów 19 mm wykonany z metalu, zapewniający doskonałą sprężystość (1 op. = 12 szt.)</t>
  </si>
  <si>
    <t>23.</t>
  </si>
  <si>
    <t xml:space="preserve">Klip do dokumentów 25mm, op=12 szt. </t>
  </si>
  <si>
    <t>Klip do dokumentów 25 mm wykonany z metalu, zapewniający doskonałą sprężystość (1 op. = 12 szt.)</t>
  </si>
  <si>
    <t xml:space="preserve">Klip do dokumentów 32mm (op=12 szt.) </t>
  </si>
  <si>
    <t>Klip do dokumentów 32 mm wykonany z metalu, zapewniający doskonałą sprężystość (1 op. = 12 szt.)</t>
  </si>
  <si>
    <t xml:space="preserve">Klip do dokumentów 51mm (op=12 szt.) </t>
  </si>
  <si>
    <t>Klip do dokumentów 51 mm wykonany z metalu, zapewniający doskonałą sprężystość (1 op. = 12 szt.)</t>
  </si>
  <si>
    <t>26.</t>
  </si>
  <si>
    <t xml:space="preserve">Klips archiwizacyjny 75 mm </t>
  </si>
  <si>
    <t>Klips archiwizacyjny dwuczęściowy, wykonany z plastiku, do segregatorów o szer. 75 mm, umożliwjający z korzystania z archiwizowanych dokumentów w pudełkach na akta</t>
  </si>
  <si>
    <t>Koperta  bezkwasowa  (A4)</t>
  </si>
  <si>
    <t>Koperta biała bezkwasowa, format A4,  wskaźnik pH 7,5-10,  rezerwa alkaliczna ˃0,4 mol/kg,  gramatura 160-800 g/m2</t>
  </si>
  <si>
    <t>Koperta B5, wym. 176x250 [mm] z rozszerzonym dnem</t>
  </si>
  <si>
    <t>Koperta B5, wym. 176x250 [mm] z rozszerzonym dnem, samoklejąca z paskiem HK, brązowe</t>
  </si>
  <si>
    <t>Koperta bezpieczna B5 Safelock Biała 178x25-+30</t>
  </si>
  <si>
    <t>Koperta biała 6x6 cm (zębowa)</t>
  </si>
  <si>
    <t>Koperta biała format A4 23x32 cm samoprzylepna z paskiem zabezpieczającym</t>
  </si>
  <si>
    <t>80-100</t>
  </si>
  <si>
    <t>Koperta biała listowa C-6</t>
  </si>
  <si>
    <t>Koperta biała na płyty CD z okienkiem</t>
  </si>
  <si>
    <t>Koperta biała podłużna z okienkiem w prawym rogu</t>
  </si>
  <si>
    <t>Koperta C13 powietrzna, wym. 170x225 [mm]</t>
  </si>
  <si>
    <t>Koperta z zabezpieczeniem w postaci pęcherzyków powietrznych, samoklejąca z paskiem HK o wym. 170x225 [mm]</t>
  </si>
  <si>
    <t>Koperta C4, wym. 229×324 [mm] z rozszerzonym dnem i bokami</t>
  </si>
  <si>
    <t>Koperta C4, wym. 229×324 [mm] z rozszerzonym dnem i bokami, samoklejąca z paskiem HK, brązowe</t>
  </si>
  <si>
    <t xml:space="preserve">Koperta C5 biała, wym. 162×229 [mm] </t>
  </si>
  <si>
    <t>Koperta biała, samoklejąca z paskiem HK, wymiary zewnętrzne koperty 162×229  [mm]</t>
  </si>
  <si>
    <t>Koperta C6 brązowa, wym. 114x162 (cm) z klapką na krótszym boku</t>
  </si>
  <si>
    <t xml:space="preserve">Koperta C6 brązowa, wym. 114x162 (cm) z klapką na krótszym boku </t>
  </si>
  <si>
    <t>Koperta E4 brązowa wym. 280x400mm</t>
  </si>
  <si>
    <t xml:space="preserve">Koperta E4 brązowa wym. 280x400mm o gramaturze 100 g/m², format E4, z paskiem klejącym (z taśmą) </t>
  </si>
  <si>
    <t>50.</t>
  </si>
  <si>
    <t>Koperta powietrzna 180x165 (mm) CD biała</t>
  </si>
  <si>
    <t>Koperta powietrzna 180x165 (mm) CD biała - koperta z zabezpieczeniem folii bąbelkowej, biała,- umożliwia łatwe i bezpieczne wysyłanie produktów</t>
  </si>
  <si>
    <t>Koperta powietrzna C3, wym. 324x458 [mm}</t>
  </si>
  <si>
    <t>Koperta z zabezpieczeniem w postaci pęcherzyków powietrznych, samoklejąca z paskiem HK o wym. 324x458 [mm}</t>
  </si>
  <si>
    <t>54.</t>
  </si>
  <si>
    <t>Koperta szara lub brązowa 18-19x25 cm</t>
  </si>
  <si>
    <t>55.</t>
  </si>
  <si>
    <t>Koperta szara lub brązowa 19x27cm</t>
  </si>
  <si>
    <t>58.</t>
  </si>
  <si>
    <t>Koperta szara lub brązowa 23x32 cm</t>
  </si>
  <si>
    <t>59.</t>
  </si>
  <si>
    <t>Koperta szara lub brązowa 25x35 cm</t>
  </si>
  <si>
    <t>61.</t>
  </si>
  <si>
    <t>Koperta szara lub brązowa RTG 37x45 cm</t>
  </si>
  <si>
    <t>64.</t>
  </si>
  <si>
    <t>Koszulka A4 z klapą</t>
  </si>
  <si>
    <t>66.</t>
  </si>
  <si>
    <t>Koszulki groszkowe antystatyczne wzmocniony pasek z perforacją do segregatora A4 op.a100szt.</t>
  </si>
  <si>
    <t xml:space="preserve">Koszulki wykonane z foli PP, groszkowe, perforowane o grubości foli min. 50 mic. Otwierane u góry, pakowane po 100 szt. </t>
  </si>
  <si>
    <t>69.</t>
  </si>
  <si>
    <t xml:space="preserve">Koszulki ofertówki  A4 </t>
  </si>
  <si>
    <t>Koszulki ofertówki A4 wykonane z folii twardej PCV o grubości min. 0,2 mm, zgrzane w literę "L"</t>
  </si>
  <si>
    <t>70.</t>
  </si>
  <si>
    <t xml:space="preserve">Kuwety na dokumenty </t>
  </si>
  <si>
    <t>Kuweta/ półka na dokumenty A4, wykonana z polistyrenu, kolor: przeźroczysty, dymny, możliwość ustawienia w pionie, wyprofilowany przód ułatwiający dostęp do dokumentów</t>
  </si>
  <si>
    <t>72.</t>
  </si>
  <si>
    <t>Linijka plastikowa 20cm</t>
  </si>
  <si>
    <t>75.</t>
  </si>
  <si>
    <t>Magnesy do tablic magnetycznych o średnicy 20mm, op=10szt.</t>
  </si>
  <si>
    <t>Magnesy do tablic o średnicy 20 mm, opakowanie 10 szt. w każdym opakowaniu magnesy różnych kolorów</t>
  </si>
  <si>
    <t>77.</t>
  </si>
  <si>
    <t xml:space="preserve">Marker czarny cienkopiszący </t>
  </si>
  <si>
    <t>Czarny marker z okrągłą końcówką o stylistyce pióra, szybkoschnący, wodoodporny, piszący po foliach, grubość linii 0,4 mm, grubość końcówki 0,6mm i długość linii pisania min. 700 m.</t>
  </si>
  <si>
    <t>78.</t>
  </si>
  <si>
    <t xml:space="preserve">Marker czarny grubopiszący </t>
  </si>
  <si>
    <t>79.</t>
  </si>
  <si>
    <t>Marker do tablic magnetycznych -różne kolory</t>
  </si>
  <si>
    <t>81.</t>
  </si>
  <si>
    <t xml:space="preserve">Niszczarka do dokumentów </t>
  </si>
  <si>
    <t>Niszczarka do dokumentów z funkcją niszczenia płyt CD o poniżej wskazanych parametrach:
pojemność kosza: minimum 20 litrów
stopień tajności wg normy  DIN 66399: P-4
rozmiar ścinków: max 4x40 mm
max ilość jednorazowo niszczonych kartek: co najmniej 10
odporność na zszywki i spinacze biurowe: TAK
zabezpieczenie przed przegrzaniem: TAK</t>
  </si>
  <si>
    <t>83.</t>
  </si>
  <si>
    <t xml:space="preserve">Nożyczki biurowe, dł. 20,5cm </t>
  </si>
  <si>
    <t>Nożyczki o długości ok. 20,5 cm, (toleranacja 2,5 cm.) ostrze wykonane ze stali nierdzewnej, ergonomicznie niełamliwe uchwyty z tworzywa sztucznego</t>
  </si>
  <si>
    <t>88.</t>
  </si>
  <si>
    <t>Obwoluta z kolorowym spodem A4</t>
  </si>
  <si>
    <t>89.</t>
  </si>
  <si>
    <t>Okładka do bindowania A4</t>
  </si>
  <si>
    <t>92.</t>
  </si>
  <si>
    <t xml:space="preserve">Okładka na dyplom </t>
  </si>
  <si>
    <t>Twarda okładka o fakturze skóry na dyplomy w formacie A4 w kolorach: brodowym, granatowym, zielonym, czarnym</t>
  </si>
  <si>
    <t>93.</t>
  </si>
  <si>
    <t xml:space="preserve">Ołówek z gumką </t>
  </si>
  <si>
    <t>Ołówek HB z gumką wykonany z żywicy syntetycznej, niełamliwy grafit, w razie złamania nie pozostawiający drzazg i nie kaleczący.</t>
  </si>
  <si>
    <t>96.</t>
  </si>
  <si>
    <t xml:space="preserve">Papier  pergaminowy </t>
  </si>
  <si>
    <t>Papier pergaminowy o gramaturze 50g na m2, arkusz 70x100cm</t>
  </si>
  <si>
    <t>97.</t>
  </si>
  <si>
    <t>Papier do faksu 216mmx30m rol</t>
  </si>
  <si>
    <t>98.</t>
  </si>
  <si>
    <t xml:space="preserve">Papier do recept  klasy C min. 146 CIE,o wymiarach 1/3 A4 (210x99 mm).: gramatura 80g/m2 wg PN-81, wsiąkliwość powierzchniowa wody 26g/m2 wg PN-84, wilgotność 3,5 - 4,5 % wg PN-85,białość z UV-150 bez UV-94 wg PN-76, grubość  104+-mm wg PN-85, 1 ryza - 500 ark.
</t>
  </si>
  <si>
    <t>ryza</t>
  </si>
  <si>
    <t>99.</t>
  </si>
  <si>
    <t xml:space="preserve">Papier fotograficzny A4 (20 ark.) </t>
  </si>
  <si>
    <t>Papier fotograficzny formatu A4, o gramaturze co najmniej 130g/m2, szybkoschnący i wodoodporny umożliwiający wydruk w rozdzielczości do 5760 dpi, 20 arkuszy w opakowaniu</t>
  </si>
  <si>
    <t>100.</t>
  </si>
  <si>
    <t>Papier składanka komputerowa do drukarek igłowych (oryg.+2 kopie)</t>
  </si>
  <si>
    <t>Papier ksero - format A3</t>
  </si>
  <si>
    <t>Papier do drukarek atramentowych i laserowych formatu A3 o gramaturze min. 80 g/m2, białość niemniejsza niż 145 w skali CIE, 500 arkuszy w ryzie.</t>
  </si>
  <si>
    <t>Papier ksero - format A4</t>
  </si>
  <si>
    <t>Papier do drukarek atramentowych i laserowych formatu A4 o gramaturze min. 80 g/m2, białość niemniejsza niż 145 w skali CIE, 500 arkuszy w ryzie.</t>
  </si>
  <si>
    <t>3.</t>
  </si>
  <si>
    <t>Papier ksero - format A4 (kolorowy)</t>
  </si>
  <si>
    <t>Papier do drukarek atramentowych i laserowych formatu A4 o gramaturze min. 80 g/m2,w kolorach pastelowych i intensywnych , 500 arkuszy w ryzie.</t>
  </si>
  <si>
    <t>6.</t>
  </si>
  <si>
    <t>Papier ksero - format A5</t>
  </si>
  <si>
    <t xml:space="preserve">Papier kserograficzny klasy C min. 146 CIE, A-5: gramatura 80g/m2 wg PN-81, wsiąkliwość powierzchniowa wody 26g/m2 wg PN-84, wilgotność 3,5 - 4,5 % wg PN-85,białość z UV-150 bez UV-94 wg PN-76, grubość  104+-mm wg PN-85, 1 ryza - 500 ark.
</t>
  </si>
  <si>
    <t>Papier szary opakowaniowy 1050x1260</t>
  </si>
  <si>
    <t>Papier szary opakowaniowy 1050x1260 o gramaturze 80g/m2</t>
  </si>
  <si>
    <t>Pinezki z końcówką plastikową (beczułki) 50 szt. w op.</t>
  </si>
  <si>
    <t>12.</t>
  </si>
  <si>
    <t>13.</t>
  </si>
  <si>
    <t>Płyty DVD-R Printable max 50 szt/op</t>
  </si>
  <si>
    <t>Płyty DVD+R Printable max 50 szt/op</t>
  </si>
  <si>
    <t xml:space="preserve">Podkładka biurowa sztywna A4 z klipem </t>
  </si>
  <si>
    <t>Deska z klipem A4/ podkładka do pisania wykonana z tektury laminowanej folią, format A4, ze sprężystym, mocnym mechanizmem zaciskowym do kart i papieru, Dostępne kolory: czerwony, żółty, niebieski, zielony</t>
  </si>
  <si>
    <t>Podkładka biurowa sztywna A4 z klipem, zamykana</t>
  </si>
  <si>
    <t>Deska z klipem A4/ podkładka do pisania wykonana z tektury laminowanej folią, format A4, ze sprężystym, mocnym mechanizmem zaciskowym do kart i papieru, z zamykaną okładką zabezpieczającą spiętą dokumentację</t>
  </si>
  <si>
    <t>19.</t>
  </si>
  <si>
    <t>Pojemnik na dokumenty ścięty</t>
  </si>
  <si>
    <t>Pojemnik na dokumenty ścięty wykonany z lakierowanej tektury falistej o grubości 390gsm, szerokość grzbietu: 80mm, pojemność: do 800 kartek o gramaturze 80gsm, posiada wycięcie na palec ułatwiające wkładanie i zdejmowanie pojemnika z półki, ściana grzbietowa dostosowana do opisu, składany - bardzo prosty w montażu. Wymiary: 80x257x320mm</t>
  </si>
  <si>
    <t>21.</t>
  </si>
  <si>
    <t>Przekładki do segregatora PCV A4 kolorowe</t>
  </si>
  <si>
    <t>Kartonowe przekładki wykonane ze sztywnego kartonu o gramaturze ok. 170g/m2, posiadające kartę informacyjno-opisową w kolorze białym oraz plastikowe, kolorowe indeksy pokryte folią PP, multiperforowane. Format A4, 20 szt. w op.</t>
  </si>
  <si>
    <t>Pudło archiwizacyjne wym. 11x34x27 [cm]</t>
  </si>
  <si>
    <t>Pudło archiwizacyjne z tektury litej bezkwasowej, 350x260x110 [mm]</t>
  </si>
  <si>
    <r>
      <t>Pudło archiwizacyjne  z tektury litej bezkwasowej, format A4, grubość 100-110 mm.,  wskaźnik pH 7,5 -10, rezerwa alkaliczna ˃0,4 mol/kg, gramatura min. 1100 g/</t>
    </r>
    <r>
      <rPr>
        <i/>
        <sz val="10"/>
        <rFont val="Calibri Light"/>
        <family val="2"/>
        <charset val="238"/>
      </rPr>
      <t>m2</t>
    </r>
  </si>
  <si>
    <t>Rolki kasowe termoczułe 57/30m gr 55g/m2,</t>
  </si>
  <si>
    <t>Rolki term do kasy fiskalnej 57mmx60m</t>
  </si>
  <si>
    <t>Rozszywacz</t>
  </si>
  <si>
    <t xml:space="preserve">Rozszywacz do zszywek 24/6, 26/6 </t>
  </si>
  <si>
    <t>Segregator A-4 / 50 z kartonu , laminowany z zamknięciem dźwigowym niklowanym, dolne brzegi z okuciem, wymienna etykieta grzbietowa</t>
  </si>
  <si>
    <t>Segregator formatu A4, szer. 50 mm wykonany z tektury pokrytej folią PP o strukturze płótna wzmocniony dolną listwą metalową, z dźwignią metaliczną i wymienną etykietą grzbietową w różnych kolorach.</t>
  </si>
  <si>
    <t>Segregator A-4/70 z kartonu, laminowany z zamknięciem dźwigowym niklowanym dolne brzegi z okuciem, wymienna etykieta grzbietowa</t>
  </si>
  <si>
    <t>Segregator formatu A4, szer. 70-75 mm wykonany z tektury pokrytej folią PP o strukturze płótna wzmocniony dolną listwą metalową z dźwignią metaliczną i wymienną etykietą grzbietową w różnych kolorach.</t>
  </si>
  <si>
    <t xml:space="preserve">Segregator A-5/70 oklejony od zewnątrz i wewnątrz z zamknięciem dźwigowym niklowanym </t>
  </si>
  <si>
    <t>Segregator formatu A5, szer. 70-75 mm, wykonany z tektury pokrytej folią PP o strukturze płótna wzmocniony dolną listwą metalową z dźwignią metaliczną i wymienną etykietą grzbietową w różnych kolorach.</t>
  </si>
  <si>
    <t>Skoroszyt wpinany formatu A4 z otworami pozwalającymi na wpięcie do dowolnego typu segregatora, tylna okładka kolorowa, przednia przeźroczysta, wysuwany papierowy pasek do opisu (możliwość wyboru kolorów)</t>
  </si>
  <si>
    <t>Skoroszyt A4 różne kolory, sztywny do zawieszania, wykonany z mocnego i sztywnego PCV, przednia okładka przezroczysta, tylna kolorowa, papierowy, wysuwany pasek opisowy, po przeciwnych stronach grzbietu 2 wycięcia ułatwiające wysuwanie paska, zaokrąglone rogi, boczna perforacja.</t>
  </si>
  <si>
    <t>Skorowidz alfab.2/3 A5</t>
  </si>
  <si>
    <t xml:space="preserve">Skorowidz alfabetyczny A4 </t>
  </si>
  <si>
    <t>Skorowidz A4, 96-kartkowy w kratkę, szyty w twardej lakierowanej oprawie, wyposażony w tłoczony indeks alfabetyczny</t>
  </si>
  <si>
    <t xml:space="preserve">Spinacze biurowe 28mm </t>
  </si>
  <si>
    <t>Spinacze biurowe okrągłe metalowe o dł. 25-28 mm, jedno opakowanie zawiera 100 spinaczy</t>
  </si>
  <si>
    <t>Spinacze biurowe 50 mm z drutu sprężynującego niklowane, 1 opak. - 100 szt.</t>
  </si>
  <si>
    <t>Spinacze biurowe okrągłe metalowe o dł. 50 mm, jedno opakowanie zawiera 100 spinaczy</t>
  </si>
  <si>
    <t>Spinacze krzyżakowe 41mm op.50szt.</t>
  </si>
  <si>
    <t>57.</t>
  </si>
  <si>
    <t xml:space="preserve">Spray do ekranów LCD </t>
  </si>
  <si>
    <t>Środek czyszczący do ekranów LCD, notebooków, powierzchni szklanych z rozpylaczem, nie zawierajacy alkoholu, doskonale usuwajacy kurz, tłuszcz i brud, posiadający właściwości antystatyczne, ulegajacy biodegradacji, o pojemności min. 250 ml</t>
  </si>
  <si>
    <t>Sznurek</t>
  </si>
  <si>
    <t xml:space="preserve">Konopny, typu szpagat,  500 g,  min 250 mb - brązowy </t>
  </si>
  <si>
    <t>60.</t>
  </si>
  <si>
    <t xml:space="preserve">Ściereczki antypyłowe do monitorów LCD </t>
  </si>
  <si>
    <t xml:space="preserve">Ściereczki/ Chusteczki, przeznaczone do czyszczenia ekranów monitorów LCD/TFT nasączone preparatem anstystatycznym, nie zawierającym alkoholu, opakowanie zawiera 100 szt. </t>
  </si>
  <si>
    <t>Tablica magnetyczna (suchościeralna) 120x90 (cm)</t>
  </si>
  <si>
    <t>Tablica suchościeralna magnetyczna biała w ramie aluminiowej anodowanej EXPO, wykonana z wysokiej jakości blachy zgodnej z normą EN 10204 2.2. Rama tablicy łączona jest przy pomocy plastikowych narożników. W zestawie elementy do montażu oraz półka na akcesoria.</t>
  </si>
  <si>
    <t>65.</t>
  </si>
  <si>
    <t>Tablica magnetyczna (suchościeralna) 90x60 (cm)</t>
  </si>
  <si>
    <t>Tablica magnetyczna 40x60cm</t>
  </si>
  <si>
    <t>67.</t>
  </si>
  <si>
    <t>Tablica magnetyczna 60x90cm</t>
  </si>
  <si>
    <t>Taśma Dymo, biała/czarny nadruk 12mm x 7m, 45013 D1, kod: S0720530</t>
  </si>
  <si>
    <t>71.</t>
  </si>
  <si>
    <t>Taśma Dymo, papierowa 12mm x 4m biała do etykiet, kod: S0721500</t>
  </si>
  <si>
    <t>74.</t>
  </si>
  <si>
    <t xml:space="preserve">Taśma pakowa 48mm x 50m </t>
  </si>
  <si>
    <t>Taśma pakowa o wymiarach 48 mm x 50 m, w kolorach: brązowym, przeźroczystym</t>
  </si>
  <si>
    <t>Taśma samoprzylepna przezroczysta rozm. 18mm x 30 m</t>
  </si>
  <si>
    <t>Taśma biurowa klejąca, przeźroczysta, szer 18-20 mm dł. min 30 m, o wysokiej przylepności i przejrzystości, łatwa do obcinania</t>
  </si>
  <si>
    <t>80.</t>
  </si>
  <si>
    <t>Taśma woskowa  do drukarki Zebra 2300 rozm.40mmx450m gilza1cal</t>
  </si>
  <si>
    <t xml:space="preserve">Taśma żywiczna  do drukarki Zebra 5095 rozm.64mmx74m </t>
  </si>
  <si>
    <t>82.</t>
  </si>
  <si>
    <t xml:space="preserve">Teczka A4 kartonowa wiązana </t>
  </si>
  <si>
    <t>Teczka wiązana A4 wykonana z tektury min. 275 g/m2 koloru białego, 3  zakładki chroniące dokumenty przed wypadaniem.</t>
  </si>
  <si>
    <t xml:space="preserve">Teczka A4 kartonowa zamykana na gumkę </t>
  </si>
  <si>
    <t>Teczka wykonana z kartonu lakierowanego o gramaturze min. 300g/m2,  3 zakładki chroniące dokumenty przed wypadaniem, 4 różne kolory
zamykana na gumkę wzdłuż dłuższego boku, format A4.</t>
  </si>
  <si>
    <t>84.</t>
  </si>
  <si>
    <t>Teczka do akt osobowych,wykonana z mocnej tektury oblewanej PCV,wyposażona w kieszonke na grzbiecie,posiadająca 4 sztuki wewnętrznych listew z zapięciami skoroszytowymi,konstrukcja teczki umożliwiająca pionową archiwizację półkową</t>
  </si>
  <si>
    <t>Teczka do akt osobowych PP, z mechanizmem skoroszytowym, wyposażonym we wkłady A, B, C. Dostępna w różnych kolorach. Format A4.</t>
  </si>
  <si>
    <t>86.</t>
  </si>
  <si>
    <t>Teczka do podpisu A4 z grzbietem harmonijkowym wykonana z twardego kartonu pokrytego skóropodobnym tworzywem, zawierająca 20 kart wewnętrznych kartonowych białych z 2 otworami, posiadająca wymienną etykietę na nazwisko , kolory: bordowy, zielony, niebieski, czarny</t>
  </si>
  <si>
    <t>87.</t>
  </si>
  <si>
    <t>Teczka kartonowa wiązana z tektury litej bezkwasowej</t>
  </si>
  <si>
    <t>Teczka wiązana tasiemką bawełnianą, z tektury litej bezkwasowej, format A4, wskaźnik pH 7,5-10, rezerwa alkaliczna ˃0,4 mol/kg,  gramatura 160-800 g/m2</t>
  </si>
  <si>
    <t>95.</t>
  </si>
  <si>
    <t>Teczka zawieszkowa format A-4 do szaf kartotekowych,o grubości 230gr/m2</t>
  </si>
  <si>
    <t>Temperówka metalowa</t>
  </si>
  <si>
    <t xml:space="preserve">do ołówków i kredek, metalowa mocowana mechanicznie w obudowie (pojemniku) z wytrzymałego tworzywa, ostrze wykonane ze stali szlachetnej wysoko hartowanej </t>
  </si>
  <si>
    <t>Tusz do stempli 30ml różne kolory (intensywny nie wodnisty)</t>
  </si>
  <si>
    <t xml:space="preserve">Tusz wodny, do pieczatek gumowych w automacie, uniwersalny z aplikatorem ułatwiającym nasączanie, granatowy, czarny, zielony, czerwony - ilość kolorów określona będzie w zamówieniu jednostkowym, opakowanie nie mniejsze niż 25 ml, nakrętka w kolorze tuszu </t>
  </si>
  <si>
    <t>102.</t>
  </si>
  <si>
    <t xml:space="preserve">Wąsy skoroszytowe, op=25szt. </t>
  </si>
  <si>
    <t>Wąsy skoroszytowe wykonane z polipropylenu, z metalową blaszką, 4 dziurki do segregatora, długość całkowita 150 mm, szerokość całkowita 38 m . Opakowanie = 25 szt.</t>
  </si>
  <si>
    <t>103.</t>
  </si>
  <si>
    <t xml:space="preserve">Wizytownik </t>
  </si>
  <si>
    <t>104.</t>
  </si>
  <si>
    <t>105.</t>
  </si>
  <si>
    <t xml:space="preserve">Zakładki indeksujące </t>
  </si>
  <si>
    <t>Zakładki indeksujące, wykonane z papieru, rozmiar 20x50 [mm], ilość zakładek: 4 kolory po 50 kartek, kolory neonowe</t>
  </si>
  <si>
    <t>106.</t>
  </si>
  <si>
    <t xml:space="preserve">Zakreślacz fluorescencyjny </t>
  </si>
  <si>
    <t>Zakreślacz fluorescencyjny zakończony ściętą końcówką, grubość linii pisania: 2-5 mm, atrament pigmentowy na bazie wody, kolory zależnie od potrzeby: niebieskie, żółte, zielone, pomarańczowe, różowe - ilość kolorów określona będzie w zamówieniu jednostkowym</t>
  </si>
  <si>
    <t>109.</t>
  </si>
  <si>
    <t xml:space="preserve">Zawieszka do kluczy </t>
  </si>
  <si>
    <t xml:space="preserve">Zawieszka wyposażona w okienko do wpisania informacji zabezpieczonych przeźroczystą folią  oraz wyposażna w stalowe kółko do mocowania kluczy. </t>
  </si>
  <si>
    <t>110.</t>
  </si>
  <si>
    <t>Zeszyt A4 twarda opr.96 kartek-kratka</t>
  </si>
  <si>
    <t>112.</t>
  </si>
  <si>
    <t xml:space="preserve">Zeszyt A5 gładki </t>
  </si>
  <si>
    <t>Zeszyt format A5, 80-kartkowy gładki, oprawa miękka</t>
  </si>
  <si>
    <t>113.</t>
  </si>
  <si>
    <t>Zeszyt A5 twarda opr. 96 kartek-kratka</t>
  </si>
  <si>
    <t>115.</t>
  </si>
  <si>
    <t>Zeszyt A5 w kratkę 60 kartek miękka oprawa</t>
  </si>
  <si>
    <t>118.</t>
  </si>
  <si>
    <t>Zszywacz biurowy do 100 kartek</t>
  </si>
  <si>
    <t xml:space="preserve">Zszywacz metalowy, zszywki ładowane od góry, zszywanie otwarte, zamknięte, tapicerskie, rodzaje zszywek 24/6, 24/10, 24/13, 23/6, 23/8, 23/10, 23/13, zszywający ok.100 kartek jednocześnie </t>
  </si>
  <si>
    <t>120.</t>
  </si>
  <si>
    <t>Zszywacz ładowany od góry do zszywek 24/6,zszywanie  do 40 kartek</t>
  </si>
  <si>
    <t xml:space="preserve">Zszywacz plastikowy, zszywki ładowane od góry, zszywanie otwarte, zamknięte, tapicerskie, pojemność magazynka - 100 zszywek 24/6, długość 65mm, zszywający ok.30 kartek jednocześnie </t>
  </si>
  <si>
    <t>122.</t>
  </si>
  <si>
    <t xml:space="preserve">Zszywki biurowe 23/10, op=1000szt. </t>
  </si>
  <si>
    <t>Zszywki biurowe z zaostrzonym końcem 23/10, wysokiej jakości i trwałości, jedno opakowanie zawiera 1000 zszywek</t>
  </si>
  <si>
    <t>124.</t>
  </si>
  <si>
    <t xml:space="preserve">Zszywki biurowe 23/13, op=1000szt. </t>
  </si>
  <si>
    <t>Zszywki biurowe z zaostrzonym końcem 23/13, wysokiej jakości i trwałości, jedno opakowanie zawiera 1000 zszywek</t>
  </si>
  <si>
    <t>125.</t>
  </si>
  <si>
    <t>Zszywki biurowe 23/8   (po 1000 szt. w op.)</t>
  </si>
  <si>
    <t>Zszywki biurowe z zaostrzonym końcem 23/8, wysokiej jakości i trwałości, jedno opakowanie zawiera 1000 zszywek</t>
  </si>
  <si>
    <t>127.</t>
  </si>
  <si>
    <t xml:space="preserve">Zszywki biurowe 24/10, op=1000szt. </t>
  </si>
  <si>
    <t>Zszywki biurowe z zaostrzonym końcem 24/10, wysokiej jakości i trwałości, jedno opakowanie zawiera 1000 zszywek</t>
  </si>
  <si>
    <t>128.</t>
  </si>
  <si>
    <t>Zszywki biurowe 24/6   (po 1000 szt. w op.)</t>
  </si>
  <si>
    <t>Zszywki biurowe z zaostrzonym końcem 24/6, wysokiej jakości i trwałości, jedno opakowanie zawiera 1000 zszywek</t>
  </si>
  <si>
    <t>Wartość VAT</t>
  </si>
  <si>
    <t>20.</t>
  </si>
  <si>
    <t>62.</t>
  </si>
  <si>
    <t>63.</t>
  </si>
  <si>
    <t>68.</t>
  </si>
  <si>
    <t>73.</t>
  </si>
  <si>
    <t>76.</t>
  </si>
  <si>
    <t>85.</t>
  </si>
  <si>
    <t>90.</t>
  </si>
  <si>
    <t>91.</t>
  </si>
  <si>
    <t>94.</t>
  </si>
  <si>
    <t>101.</t>
  </si>
  <si>
    <t>107.</t>
  </si>
  <si>
    <t>108.</t>
  </si>
  <si>
    <t>111.</t>
  </si>
  <si>
    <t>114.</t>
  </si>
  <si>
    <t>116.</t>
  </si>
  <si>
    <t>117.</t>
  </si>
  <si>
    <t>119.</t>
  </si>
  <si>
    <t>121.</t>
  </si>
  <si>
    <t>123.</t>
  </si>
  <si>
    <t>126.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</si>
  <si>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</si>
  <si>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</si>
  <si>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</si>
  <si>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</si>
  <si>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</si>
  <si>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</si>
  <si>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</si>
  <si>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</si>
  <si>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</si>
  <si>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</si>
  <si>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</si>
  <si>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</si>
  <si>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 xml:space="preserve">Płyty CD-R 700 MB max 50 szt/op </t>
  </si>
  <si>
    <t>L.p</t>
  </si>
  <si>
    <t>L.p.</t>
  </si>
  <si>
    <t>Wartość jednostkowa netto [w PLN]</t>
  </si>
  <si>
    <t>Załącznik nr 2 do SIWZ</t>
  </si>
  <si>
    <t>...................................................................................</t>
  </si>
  <si>
    <t>Dotyczy postępowania na dostawę artykułów biurowych i akcesoriów komputerowych, DZP.262.37.2019</t>
  </si>
  <si>
    <t>(nazwa lub pieczęć Wykonawcy)</t>
  </si>
  <si>
    <t>"Wartość VAT" należy obliczyć w sposób następujacy: "Wartość netto [w PLN]" x "Stawka VAT"</t>
  </si>
  <si>
    <t>"Wartość netto [w PLN]" należy obliczyć w sposób następujący: "Ilość" x "Wartość jednostkowa netto [w PLN]"</t>
  </si>
  <si>
    <t>"Wartość brutto [w PLN]" należy obliczyć w sposób następujący: "Wartość netto [w PLN]" + "Wartość VAT"</t>
  </si>
  <si>
    <t>CZĘŚĆ NR 4. formularz asortymentowo-cenowy - nośniki danych</t>
  </si>
  <si>
    <t>CZĘŚĆ NR 1. Formularz asortymentowo-cenowy - artykuły biurowe</t>
  </si>
  <si>
    <t>CZĘŚĆ NR 2. Formularz asortymentowo-cenowy - papier ksero, papier fotograficzny, papier do drukarek igłowych</t>
  </si>
  <si>
    <t>CZĘŚĆ NR 3. Formularz asortymentowo-cenowy - pudła i teczki archiwizacyjne, koperty bezkwasowe</t>
  </si>
  <si>
    <t>RAZEM:</t>
  </si>
  <si>
    <t>-----------</t>
  </si>
  <si>
    <t>---------</t>
  </si>
  <si>
    <t>Etykiety czyste 40x20 mm termiczne</t>
  </si>
  <si>
    <t>Producent,
nr katalogowy</t>
  </si>
  <si>
    <t>---------------------</t>
  </si>
  <si>
    <t>Warszawa, dnia ..............................</t>
  </si>
  <si>
    <t>............................................................................</t>
  </si>
  <si>
    <t>(czytelny podpis lub podpis i pieczątka osoby upoważnionej do reprezentowania Wykonawcy)</t>
  </si>
  <si>
    <t>Oświadczamy, że oferujemy etykiety o wymiarach ............................................*</t>
  </si>
  <si>
    <r>
      <t xml:space="preserve">Każda z etykiet oznakowana </t>
    </r>
    <r>
      <rPr>
        <b/>
        <sz val="11"/>
        <color theme="1"/>
        <rFont val="Calibri"/>
        <family val="2"/>
        <charset val="238"/>
        <scheme val="minor"/>
      </rPr>
      <t>SKDJ</t>
    </r>
    <r>
      <rPr>
        <sz val="11"/>
        <color theme="1"/>
        <rFont val="Calibri"/>
        <family val="2"/>
        <charset val="238"/>
        <scheme val="minor"/>
      </rPr>
      <t xml:space="preserve"> wg wzoru zamieszczonego na stronie internetowej wraz z SIWZ.
Poz. nr 1:
-etykiety czyste w rolce do drukarki ZEBRA LP2824
-etykiety w kolorze białym
Poz. nr 2 - 8:
- etykiety samoprzylepne termotransferowe pracujące w zakresie - 20 + 80 stopni C
- nadruk woskowo-żywiczny gwarantujący trwałość nadrukowanego kodu
- etykiety pocięte w arkusze składające się z odpowiednio 4, 6, 8 i 10 etykiet i spięte gumką po 100 arkuszy
- dostarczanie unikatowych numerów w skali wszystkich dostaw
- etykiety w kolorze białym</t>
    </r>
  </si>
  <si>
    <t>Datownik samotuszujący, z datą w wersji ISO, wysokość czcionki 4 mm (typu TRODAT 1000)</t>
  </si>
  <si>
    <t>------------------------------------------------</t>
  </si>
  <si>
    <t xml:space="preserve">Etykiety samoprzylepne, arkusz A4, 210x297 [mm], jedna etykieta w arkuszu, w kolorach żywych, intensywnych (fluor), dostępne w co najmniej: żółtym, pomarańczowym, zielonym, niebieskim kolorach, kolor określony będzie w zamówieniu jednostkowym, 1 op. = 25 arkuszy </t>
  </si>
  <si>
    <t>Kalendarz książkowy A4</t>
  </si>
  <si>
    <t>Kalendarz książkowy A5</t>
  </si>
  <si>
    <t>Czarny marker z okrągłą końcówką, wodoodporny, umożliwiający pisanie na każdej powierzchni, grubość linii min. 1,5 mm</t>
  </si>
  <si>
    <t>Wizytownik książkowy PP na min. 200 wizytówek</t>
  </si>
  <si>
    <t>-----------------------------------------------------------------------</t>
  </si>
  <si>
    <t>-------------------------------------------------------------------</t>
  </si>
  <si>
    <t xml:space="preserve">Pudło archiwizacyjne A4 na akta i teczki wiszące z tektury 3-warstwowej o wym. 11 cm x 34 cm x 27 cm, pole opisowe na grzbiecie, możliwość ustawienia w pionie lub poziomie, łatwe do złożenia </t>
  </si>
  <si>
    <t>--------------------------------------------------------------------------------------</t>
  </si>
  <si>
    <t>CZĘŚĆ NR 5. formularz asortymentowo-cenowy - kalkulatory i niszczarki</t>
  </si>
  <si>
    <t>* Wykonawca zobowiązany jest zaoferować wszystkie etykiety z poz. 2-8 w jednakowym wymiarze. W przypadku, gdy Wykonawca zaoferuje etykiety z poz. 2-8 w różnych wymiarach, Zamawiajacy odrzuci ofertę Wykonawcy na podstawie art. 89 ust. 1 pkt 2 ustawy.</t>
  </si>
  <si>
    <t>Dziurkacz metalowy z ogranicznikiem formatu, dziurkujący jednocześnie 25 kartek, średnica dziurek 5,5 mm, odstęp między otworami 80 mm, pojemnik na ścinki z plastikową nakładką</t>
  </si>
  <si>
    <t>Gumka do ścierania grafitu z papieru oraz z matowej folii kreślarskiej, dwustronna wersja combi: część biała do ołówka, część niebieska do ścierania atramentu z papieru i foliopisów z folii rzutnikowych, nie niszczy ścieranej powierzchni, ruchoma kartonowa osłona</t>
  </si>
  <si>
    <t>Taśma plastikowa D1 przeznaczona dla drukarek Dymo LabelMANAGER, LabelPOINT, ILP 219, RhinoPRO. Szerokość taśmy 12 mm, długość 7m</t>
  </si>
  <si>
    <t>Taśma papierowa LetraTAG przeznaczona dla drukarek Dymo LetraTag XR, LetraTag QX50. Szerokość taśmy 12 mm, długość 4m</t>
  </si>
  <si>
    <t>Wkład do długopisu żelowego oferowanego przez Wykonawcę w poz. 10 różne kolory</t>
  </si>
  <si>
    <t>Kalkulator biurowy z drukarką typu Vector LP-105 lub równoważny, spełniający poniższe wymagania:
posiada 2-kolorowy wydruk (wartości ujemne są drukowane na czerwono); szerokość papieru 57 mm; możliwość wykonania obliczeń bez użycia drukarki;  klawisz wysuwu papieru; obliczenia podatkowe (TAX+, TAX-, TAX); funkcja daty i godziny; obliczanie marży/zysku ; przełącznik miejsc dziesiętnych</t>
  </si>
  <si>
    <t>Etykiety 40x20mm* lub 32x16mm* -bloczki 2+2
( 2 barkody + 2–nr.kodu )</t>
  </si>
  <si>
    <t>Etykiety 40x20mm* lub 32x16mm* -bloczki 3+1
( 3 barkody + 1–nr.kodu )</t>
  </si>
  <si>
    <t>Etykiety 40x20mm* lub 32x16mm* -bloczki 4+2
( 4 barkody + 2–nr.kodu )</t>
  </si>
  <si>
    <t>Etykiety 40x20mm* lub 32x16mm* -bloczki 5+1
( 5 barkody + 1–nr.kodu )</t>
  </si>
  <si>
    <t>Etykiety 40x20mm* lub 32x16mm* -bloczki 6+2
( 6 barkody + 2–nr.kodu )</t>
  </si>
  <si>
    <t>Etykiety 40x20mm* lub 32x16mm* -bloczki 8+2
( 8 barkody + 2–nr.kodu )</t>
  </si>
  <si>
    <t>Etykiety 40x20mm*, lub 32x16mm*
10 barkodów</t>
  </si>
  <si>
    <t>Myszka komputerowa optyczna przewodowa</t>
  </si>
  <si>
    <t>Myszka komputerowa klasyczna, przewodowa, sensor optyczny, rozdzielczość 800 dpi, liczba przycisków 3, rolka przewijania, interfejs USB, dł. przewodu min. 1,8 m</t>
  </si>
  <si>
    <t>Klawiatura komputerowa</t>
  </si>
  <si>
    <t>Klawiatura komputerowa przewodowa, interfejs USB, dł. przewodu min. 1,5 m</t>
  </si>
  <si>
    <t>----------</t>
  </si>
  <si>
    <t>CZĘŚĆ NR 6. formularz asortymentowo-cenowy - etykiety</t>
  </si>
  <si>
    <t>Wykonawca zobowiązany jest wskazać producenta oraz nr katalogowy (lub inne oznaczenie) oferowanego produktu.</t>
  </si>
  <si>
    <t>Płyty CD-R 700 MB jednokrotnego zapisu do użytku w nagrywarkach komputerowych, akceptowane płyty z możliwością drukowania, płyty  pakowane w pudełka typu CAKE BOX</t>
  </si>
  <si>
    <t>Płyty DVD-R o pojemności 4,7 GB Printable, opakowanie typu CAKE BOX. Do zastosowań medycznych - zgodność ze wszystkimi rodzajami napędów używanymi w systemach obrazowania. Kompatybilna z duplikatorami i drukarkami medycznymi Rimage i Primera.</t>
  </si>
  <si>
    <t>Kalendarz książkowy w formacie A4, szyty, w wersji dziennej, w układzie każdy dzień w kalendarzu książkowym jest na osobnej stronie, w każdym dniu widoczny podział godzinowy, z zastrzeżeniem, iż dopuszcza się, aby sobota i niedziela  były na jednej stronie</t>
  </si>
  <si>
    <t>Kalendarz książkowy w formacie A5, szyty, w wersji dziennej, w układzie każdy dzień w kalendarzu książkowym jest na osobnej stronie, w każdym dniu widoczny podział godzinowy, z zastrzeżeniem, iż dopuszcza się, aby sobota i niedziela  były na jednej stronie</t>
  </si>
  <si>
    <t>Koperty na płyty CD i DVD wyposażone w papierowe zamknięcie oraz okienko z przeźroczystej folii, w kolorze białym. Wymiary koperty 127x127 +/- 2 [mm],  okienko ok. fi 100 [mm].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</si>
</sst>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 Light"/>
      <family val="2"/>
      <charset val="238"/>
    </font>
    <font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color indexed="8"/>
      <name val="Calibri Light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vertical="center" wrapText="1"/>
    </xf>
    <xf numFmtId="44" fontId="3" fillId="2" borderId="2" xfId="3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9" fontId="3" fillId="0" borderId="2" xfId="0" applyNumberFormat="1" applyFont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4" fontId="3" fillId="2" borderId="2" xfId="3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0" fillId="2" borderId="2" xfId="0" applyNumberFormat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7" fontId="2" fillId="0" borderId="2" xfId="0" applyNumberFormat="1" applyFont="1" applyFill="1" applyBorder="1" applyAlignment="1">
      <alignment horizontal="center" vertical="center" wrapText="1"/>
    </xf>
    <xf numFmtId="7" fontId="3" fillId="2" borderId="2" xfId="3" applyNumberFormat="1" applyFont="1" applyFill="1" applyBorder="1" applyAlignment="1">
      <alignment vertical="center"/>
    </xf>
    <xf numFmtId="7" fontId="3" fillId="0" borderId="2" xfId="0" applyNumberFormat="1" applyFont="1" applyBorder="1" applyAlignment="1">
      <alignment vertical="center"/>
    </xf>
    <xf numFmtId="7" fontId="10" fillId="2" borderId="2" xfId="3" applyNumberFormat="1" applyFont="1" applyFill="1" applyBorder="1" applyAlignment="1">
      <alignment horizontal="center" vertical="center" wrapText="1"/>
    </xf>
    <xf numFmtId="7" fontId="5" fillId="2" borderId="2" xfId="3" applyNumberFormat="1" applyFont="1" applyFill="1" applyBorder="1" applyAlignment="1">
      <alignment vertical="center" wrapText="1"/>
    </xf>
    <xf numFmtId="7" fontId="5" fillId="2" borderId="2" xfId="3" applyNumberFormat="1" applyFont="1" applyFill="1" applyBorder="1" applyAlignment="1">
      <alignment horizontal="center" vertical="center" wrapText="1"/>
    </xf>
    <xf numFmtId="7" fontId="3" fillId="2" borderId="2" xfId="0" applyNumberFormat="1" applyFont="1" applyFill="1" applyBorder="1" applyAlignment="1">
      <alignment vertical="center"/>
    </xf>
    <xf numFmtId="7" fontId="3" fillId="2" borderId="2" xfId="0" applyNumberFormat="1" applyFont="1" applyFill="1" applyBorder="1" applyAlignment="1">
      <alignment horizontal="right" vertical="center" wrapText="1"/>
    </xf>
    <xf numFmtId="7" fontId="10" fillId="2" borderId="2" xfId="0" applyNumberFormat="1" applyFont="1" applyFill="1" applyBorder="1" applyAlignment="1">
      <alignment horizontal="right" vertical="center" wrapText="1"/>
    </xf>
    <xf numFmtId="7" fontId="10" fillId="2" borderId="2" xfId="3" applyNumberFormat="1" applyFont="1" applyFill="1" applyBorder="1" applyAlignment="1">
      <alignment horizontal="right" vertical="center" wrapText="1"/>
    </xf>
    <xf numFmtId="7" fontId="0" fillId="0" borderId="0" xfId="0" applyNumberFormat="1" applyFont="1" applyAlignment="1">
      <alignment vertical="center"/>
    </xf>
    <xf numFmtId="7" fontId="0" fillId="0" borderId="2" xfId="0" applyNumberFormat="1" applyFont="1" applyBorder="1" applyAlignment="1">
      <alignment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7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vertical="center"/>
    </xf>
    <xf numFmtId="9" fontId="0" fillId="0" borderId="0" xfId="0" applyNumberFormat="1" applyFont="1" applyAlignment="1">
      <alignment vertical="center"/>
    </xf>
    <xf numFmtId="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7" fontId="9" fillId="2" borderId="2" xfId="3" applyNumberFormat="1" applyFont="1" applyFill="1" applyBorder="1" applyAlignment="1">
      <alignment vertical="center"/>
    </xf>
    <xf numFmtId="7" fontId="3" fillId="2" borderId="2" xfId="3" applyNumberFormat="1" applyFont="1" applyFill="1" applyBorder="1" applyAlignment="1">
      <alignment horizontal="center" vertical="center" wrapText="1"/>
    </xf>
    <xf numFmtId="7" fontId="8" fillId="2" borderId="2" xfId="0" applyNumberFormat="1" applyFont="1" applyFill="1" applyBorder="1" applyAlignment="1">
      <alignment vertical="center"/>
    </xf>
    <xf numFmtId="7" fontId="9" fillId="2" borderId="2" xfId="0" applyNumberFormat="1" applyFont="1" applyFill="1" applyBorder="1" applyAlignment="1">
      <alignment vertical="center"/>
    </xf>
    <xf numFmtId="7" fontId="16" fillId="0" borderId="2" xfId="0" applyNumberFormat="1" applyFont="1" applyBorder="1" applyAlignment="1">
      <alignment vertical="center"/>
    </xf>
    <xf numFmtId="9" fontId="16" fillId="0" borderId="2" xfId="0" quotePrefix="1" applyNumberFormat="1" applyFont="1" applyBorder="1" applyAlignment="1">
      <alignment vertical="center"/>
    </xf>
    <xf numFmtId="0" fontId="14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7" fontId="14" fillId="0" borderId="2" xfId="0" applyNumberFormat="1" applyFont="1" applyBorder="1" applyAlignment="1">
      <alignment vertical="center"/>
    </xf>
    <xf numFmtId="9" fontId="14" fillId="0" borderId="2" xfId="0" quotePrefix="1" applyNumberFormat="1" applyFont="1" applyBorder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7" fontId="0" fillId="0" borderId="0" xfId="0" applyNumberFormat="1" applyFont="1" applyAlignment="1">
      <alignment vertical="center" wrapText="1"/>
    </xf>
    <xf numFmtId="9" fontId="0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Fill="1" applyBorder="1" applyAlignment="1">
      <alignment horizontal="right" vertical="center" wrapText="1"/>
    </xf>
    <xf numFmtId="7" fontId="16" fillId="0" borderId="0" xfId="0" applyNumberFormat="1" applyFont="1" applyBorder="1" applyAlignment="1">
      <alignment vertical="center" wrapText="1"/>
    </xf>
    <xf numFmtId="9" fontId="16" fillId="0" borderId="0" xfId="0" quotePrefix="1" applyNumberFormat="1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4" fillId="0" borderId="2" xfId="1" applyFont="1" applyFill="1" applyBorder="1" applyAlignment="1">
      <alignment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3" fillId="2" borderId="2" xfId="0" quotePrefix="1" applyNumberFormat="1" applyFont="1" applyFill="1" applyBorder="1" applyAlignment="1">
      <alignment horizontal="center" vertical="center"/>
    </xf>
    <xf numFmtId="49" fontId="4" fillId="2" borderId="2" xfId="2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7" fontId="16" fillId="0" borderId="0" xfId="0" applyNumberFormat="1" applyFont="1" applyBorder="1" applyAlignment="1">
      <alignment horizontal="center" vertical="center" wrapText="1"/>
    </xf>
    <xf numFmtId="7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7" fontId="1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0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</cellXfs>
  <cellStyles count="4">
    <cellStyle name="Normalny" xfId="0" builtinId="0"/>
    <cellStyle name="Normalny 2" xfId="1"/>
    <cellStyle name="Normalny 3" xfId="2"/>
    <cellStyle name="Walutowy" xfId="3" builtinId="4"/>
  </cellStyles>
  <dxfs count="20">
    <dxf>
      <fill>
        <patternFill>
          <bgColor indexed="51"/>
        </patternFill>
      </fill>
    </dxf>
    <dxf>
      <fill>
        <patternFill>
          <bgColor indexed="49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9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49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51"/>
        </patternFill>
      </fill>
    </dxf>
    <dxf>
      <fill>
        <patternFill>
          <bgColor indexed="49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topLeftCell="A67" zoomScaleNormal="100" zoomScaleSheetLayoutView="100" workbookViewId="0">
      <selection activeCell="E73" sqref="E73"/>
    </sheetView>
  </sheetViews>
  <sheetFormatPr defaultRowHeight="15" x14ac:dyDescent="0.25"/>
  <cols>
    <col min="1" max="1" width="7" style="14" customWidth="1"/>
    <col min="2" max="2" width="34.140625" style="15" customWidth="1"/>
    <col min="3" max="4" width="7.7109375" style="14" customWidth="1"/>
    <col min="5" max="5" width="44.28515625" style="14" customWidth="1"/>
    <col min="6" max="6" width="7.5703125" style="101" customWidth="1"/>
    <col min="7" max="7" width="14.85546875" style="60" customWidth="1"/>
    <col min="8" max="8" width="13.5703125" style="60" bestFit="1" customWidth="1"/>
    <col min="9" max="9" width="7.7109375" style="66" bestFit="1" customWidth="1"/>
    <col min="10" max="10" width="14.5703125" style="60" customWidth="1"/>
    <col min="11" max="11" width="14.28515625" style="60" customWidth="1"/>
    <col min="12" max="12" width="16.7109375" style="109" customWidth="1"/>
  </cols>
  <sheetData>
    <row r="1" spans="1:12" x14ac:dyDescent="0.25">
      <c r="A1" s="117"/>
      <c r="B1" s="117"/>
      <c r="C1" s="117"/>
      <c r="H1" s="119" t="s">
        <v>410</v>
      </c>
      <c r="I1" s="119"/>
      <c r="J1" s="119"/>
      <c r="K1" s="119"/>
    </row>
    <row r="2" spans="1:12" x14ac:dyDescent="0.25">
      <c r="A2" s="117"/>
      <c r="B2" s="117"/>
      <c r="C2" s="117"/>
      <c r="H2" s="119"/>
      <c r="I2" s="119"/>
      <c r="J2" s="119"/>
      <c r="K2" s="119"/>
    </row>
    <row r="3" spans="1:12" x14ac:dyDescent="0.25">
      <c r="A3" s="117"/>
      <c r="B3" s="117"/>
      <c r="C3" s="117"/>
      <c r="L3" s="67"/>
    </row>
    <row r="4" spans="1:12" x14ac:dyDescent="0.25">
      <c r="A4" s="117"/>
      <c r="B4" s="117"/>
      <c r="C4" s="117"/>
      <c r="L4" s="67"/>
    </row>
    <row r="5" spans="1:12" x14ac:dyDescent="0.25">
      <c r="A5" s="117"/>
      <c r="B5" s="117"/>
      <c r="C5" s="117"/>
      <c r="L5" s="67"/>
    </row>
    <row r="6" spans="1:12" x14ac:dyDescent="0.25">
      <c r="A6" s="117" t="s">
        <v>411</v>
      </c>
      <c r="B6" s="117"/>
      <c r="C6" s="117"/>
      <c r="L6" s="67"/>
    </row>
    <row r="7" spans="1:12" x14ac:dyDescent="0.25">
      <c r="A7" s="117" t="s">
        <v>413</v>
      </c>
      <c r="B7" s="117"/>
      <c r="C7" s="117"/>
      <c r="L7" s="67"/>
    </row>
    <row r="8" spans="1:12" x14ac:dyDescent="0.25">
      <c r="B8" s="14"/>
      <c r="L8" s="67"/>
    </row>
    <row r="9" spans="1:12" x14ac:dyDescent="0.25">
      <c r="A9" s="118" t="s">
        <v>412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2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2" x14ac:dyDescent="0.25">
      <c r="A11" s="120" t="s">
        <v>415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2" x14ac:dyDescent="0.25">
      <c r="A12" s="120" t="s">
        <v>414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2" x14ac:dyDescent="0.25">
      <c r="A13" s="116" t="s">
        <v>416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2" x14ac:dyDescent="0.25">
      <c r="A14" s="116" t="s">
        <v>464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/>
    </row>
    <row r="15" spans="1:12" ht="30.75" customHeight="1" x14ac:dyDescent="0.25">
      <c r="A15" s="121" t="s">
        <v>418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ht="38.25" x14ac:dyDescent="0.25">
      <c r="A16" s="49" t="s">
        <v>407</v>
      </c>
      <c r="B16" s="1" t="s">
        <v>0</v>
      </c>
      <c r="C16" s="2" t="s">
        <v>1</v>
      </c>
      <c r="D16" s="3" t="s">
        <v>2</v>
      </c>
      <c r="E16" s="3" t="s">
        <v>3</v>
      </c>
      <c r="F16" s="30" t="s">
        <v>4</v>
      </c>
      <c r="G16" s="50" t="s">
        <v>409</v>
      </c>
      <c r="H16" s="50" t="s">
        <v>5</v>
      </c>
      <c r="I16" s="64" t="s">
        <v>6</v>
      </c>
      <c r="J16" s="62" t="s">
        <v>372</v>
      </c>
      <c r="K16" s="63" t="s">
        <v>7</v>
      </c>
      <c r="L16" s="63" t="s">
        <v>425</v>
      </c>
    </row>
    <row r="17" spans="1:12" x14ac:dyDescent="0.25">
      <c r="A17" s="4" t="s">
        <v>8</v>
      </c>
      <c r="B17" s="7" t="s">
        <v>9</v>
      </c>
      <c r="C17" s="18" t="s">
        <v>10</v>
      </c>
      <c r="D17" s="18">
        <v>110</v>
      </c>
      <c r="E17" s="98" t="s">
        <v>433</v>
      </c>
      <c r="F17" s="98" t="s">
        <v>462</v>
      </c>
      <c r="G17" s="51"/>
      <c r="H17" s="52">
        <f t="shared" ref="H17:H18" si="0">G17*D17</f>
        <v>0</v>
      </c>
      <c r="I17" s="29"/>
      <c r="J17" s="52">
        <f>ROUND(H17*I17,2)</f>
        <v>0</v>
      </c>
      <c r="K17" s="52">
        <f>H17+J17</f>
        <v>0</v>
      </c>
      <c r="L17" s="108"/>
    </row>
    <row r="18" spans="1:12" x14ac:dyDescent="0.25">
      <c r="A18" s="4" t="s">
        <v>11</v>
      </c>
      <c r="B18" s="7" t="s">
        <v>12</v>
      </c>
      <c r="C18" s="18" t="s">
        <v>13</v>
      </c>
      <c r="D18" s="18">
        <v>316</v>
      </c>
      <c r="E18" s="98" t="s">
        <v>433</v>
      </c>
      <c r="F18" s="98" t="s">
        <v>462</v>
      </c>
      <c r="G18" s="51"/>
      <c r="H18" s="52">
        <f t="shared" si="0"/>
        <v>0</v>
      </c>
      <c r="I18" s="29"/>
      <c r="J18" s="52">
        <f t="shared" ref="J18:J81" si="1">ROUND(H18*I18,2)</f>
        <v>0</v>
      </c>
      <c r="K18" s="52">
        <f t="shared" ref="K18:K81" si="2">H18+J18</f>
        <v>0</v>
      </c>
      <c r="L18" s="108"/>
    </row>
    <row r="19" spans="1:12" ht="39" customHeight="1" x14ac:dyDescent="0.25">
      <c r="A19" s="4" t="s">
        <v>236</v>
      </c>
      <c r="B19" s="6" t="s">
        <v>15</v>
      </c>
      <c r="C19" s="17" t="s">
        <v>16</v>
      </c>
      <c r="D19" s="19">
        <v>2</v>
      </c>
      <c r="E19" s="10" t="s">
        <v>17</v>
      </c>
      <c r="F19" s="98" t="s">
        <v>462</v>
      </c>
      <c r="G19" s="51"/>
      <c r="H19" s="52">
        <f>G19*D19</f>
        <v>0</v>
      </c>
      <c r="I19" s="29"/>
      <c r="J19" s="52">
        <f t="shared" si="1"/>
        <v>0</v>
      </c>
      <c r="K19" s="52">
        <f t="shared" si="2"/>
        <v>0</v>
      </c>
      <c r="L19" s="108"/>
    </row>
    <row r="20" spans="1:12" ht="33" customHeight="1" x14ac:dyDescent="0.25">
      <c r="A20" s="4" t="s">
        <v>119</v>
      </c>
      <c r="B20" s="6" t="s">
        <v>19</v>
      </c>
      <c r="C20" s="17" t="s">
        <v>16</v>
      </c>
      <c r="D20" s="19">
        <v>450</v>
      </c>
      <c r="E20" s="10" t="s">
        <v>20</v>
      </c>
      <c r="F20" s="98" t="s">
        <v>462</v>
      </c>
      <c r="G20" s="51"/>
      <c r="H20" s="52">
        <f t="shared" ref="H20:H83" si="3">G20*D20</f>
        <v>0</v>
      </c>
      <c r="I20" s="29"/>
      <c r="J20" s="52">
        <f t="shared" si="1"/>
        <v>0</v>
      </c>
      <c r="K20" s="52">
        <f t="shared" si="2"/>
        <v>0</v>
      </c>
      <c r="L20" s="108"/>
    </row>
    <row r="21" spans="1:12" ht="38.25" customHeight="1" x14ac:dyDescent="0.25">
      <c r="A21" s="4" t="s">
        <v>14</v>
      </c>
      <c r="B21" s="6" t="s">
        <v>22</v>
      </c>
      <c r="C21" s="17" t="s">
        <v>16</v>
      </c>
      <c r="D21" s="19">
        <v>148</v>
      </c>
      <c r="E21" s="10" t="s">
        <v>23</v>
      </c>
      <c r="F21" s="98" t="s">
        <v>462</v>
      </c>
      <c r="G21" s="51"/>
      <c r="H21" s="52">
        <f t="shared" si="3"/>
        <v>0</v>
      </c>
      <c r="I21" s="29"/>
      <c r="J21" s="52">
        <f t="shared" si="1"/>
        <v>0</v>
      </c>
      <c r="K21" s="52">
        <f t="shared" si="2"/>
        <v>0</v>
      </c>
      <c r="L21" s="108"/>
    </row>
    <row r="22" spans="1:12" ht="56.25" customHeight="1" x14ac:dyDescent="0.25">
      <c r="A22" s="4" t="s">
        <v>239</v>
      </c>
      <c r="B22" s="6" t="s">
        <v>25</v>
      </c>
      <c r="C22" s="17" t="s">
        <v>16</v>
      </c>
      <c r="D22" s="19">
        <v>1293</v>
      </c>
      <c r="E22" s="10" t="s">
        <v>26</v>
      </c>
      <c r="F22" s="98" t="s">
        <v>462</v>
      </c>
      <c r="G22" s="51"/>
      <c r="H22" s="52">
        <f t="shared" si="3"/>
        <v>0</v>
      </c>
      <c r="I22" s="29"/>
      <c r="J22" s="52">
        <f t="shared" si="1"/>
        <v>0</v>
      </c>
      <c r="K22" s="52">
        <f t="shared" si="2"/>
        <v>0</v>
      </c>
      <c r="L22" s="108"/>
    </row>
    <row r="23" spans="1:12" ht="33" customHeight="1" x14ac:dyDescent="0.25">
      <c r="A23" s="4" t="s">
        <v>121</v>
      </c>
      <c r="B23" s="6" t="s">
        <v>28</v>
      </c>
      <c r="C23" s="17" t="s">
        <v>16</v>
      </c>
      <c r="D23" s="19">
        <v>12</v>
      </c>
      <c r="E23" s="10" t="s">
        <v>432</v>
      </c>
      <c r="F23" s="98" t="s">
        <v>462</v>
      </c>
      <c r="G23" s="51"/>
      <c r="H23" s="52">
        <f t="shared" si="3"/>
        <v>0</v>
      </c>
      <c r="I23" s="29"/>
      <c r="J23" s="52">
        <f t="shared" si="1"/>
        <v>0</v>
      </c>
      <c r="K23" s="52">
        <f t="shared" si="2"/>
        <v>0</v>
      </c>
      <c r="L23" s="108"/>
    </row>
    <row r="24" spans="1:12" ht="83.25" customHeight="1" x14ac:dyDescent="0.25">
      <c r="A24" s="4" t="s">
        <v>123</v>
      </c>
      <c r="B24" s="6" t="s">
        <v>30</v>
      </c>
      <c r="C24" s="17" t="s">
        <v>16</v>
      </c>
      <c r="D24" s="19">
        <v>5158</v>
      </c>
      <c r="E24" s="10" t="s">
        <v>31</v>
      </c>
      <c r="F24" s="98" t="s">
        <v>462</v>
      </c>
      <c r="G24" s="51"/>
      <c r="H24" s="52">
        <f t="shared" si="3"/>
        <v>0</v>
      </c>
      <c r="I24" s="29"/>
      <c r="J24" s="52">
        <f t="shared" si="1"/>
        <v>0</v>
      </c>
      <c r="K24" s="52">
        <f t="shared" si="2"/>
        <v>0</v>
      </c>
      <c r="L24" s="108"/>
    </row>
    <row r="25" spans="1:12" ht="39.75" customHeight="1" x14ac:dyDescent="0.25">
      <c r="A25" s="4" t="s">
        <v>18</v>
      </c>
      <c r="B25" s="6" t="s">
        <v>33</v>
      </c>
      <c r="C25" s="17" t="s">
        <v>16</v>
      </c>
      <c r="D25" s="19">
        <v>358</v>
      </c>
      <c r="E25" s="10" t="s">
        <v>34</v>
      </c>
      <c r="F25" s="98" t="s">
        <v>462</v>
      </c>
      <c r="G25" s="51"/>
      <c r="H25" s="52">
        <f t="shared" si="3"/>
        <v>0</v>
      </c>
      <c r="I25" s="29"/>
      <c r="J25" s="52">
        <f t="shared" si="1"/>
        <v>0</v>
      </c>
      <c r="K25" s="52">
        <f t="shared" si="2"/>
        <v>0</v>
      </c>
      <c r="L25" s="108"/>
    </row>
    <row r="26" spans="1:12" ht="95.25" customHeight="1" x14ac:dyDescent="0.25">
      <c r="A26" s="4" t="s">
        <v>21</v>
      </c>
      <c r="B26" s="6" t="s">
        <v>36</v>
      </c>
      <c r="C26" s="17" t="s">
        <v>16</v>
      </c>
      <c r="D26" s="19">
        <v>950</v>
      </c>
      <c r="E26" s="10" t="s">
        <v>37</v>
      </c>
      <c r="F26" s="98" t="s">
        <v>462</v>
      </c>
      <c r="G26" s="51"/>
      <c r="H26" s="52">
        <f t="shared" si="3"/>
        <v>0</v>
      </c>
      <c r="I26" s="29"/>
      <c r="J26" s="52">
        <f t="shared" si="1"/>
        <v>0</v>
      </c>
      <c r="K26" s="52">
        <f t="shared" si="2"/>
        <v>0</v>
      </c>
      <c r="L26" s="108"/>
    </row>
    <row r="27" spans="1:12" ht="68.25" customHeight="1" x14ac:dyDescent="0.25">
      <c r="A27" s="4" t="s">
        <v>24</v>
      </c>
      <c r="B27" s="6" t="s">
        <v>39</v>
      </c>
      <c r="C27" s="17" t="s">
        <v>16</v>
      </c>
      <c r="D27" s="19">
        <v>22</v>
      </c>
      <c r="E27" s="10" t="s">
        <v>445</v>
      </c>
      <c r="F27" s="98" t="s">
        <v>462</v>
      </c>
      <c r="G27" s="51"/>
      <c r="H27" s="52">
        <f t="shared" si="3"/>
        <v>0</v>
      </c>
      <c r="I27" s="29"/>
      <c r="J27" s="52">
        <f t="shared" si="1"/>
        <v>0</v>
      </c>
      <c r="K27" s="52">
        <f t="shared" si="2"/>
        <v>0</v>
      </c>
      <c r="L27" s="108"/>
    </row>
    <row r="28" spans="1:12" ht="51" x14ac:dyDescent="0.25">
      <c r="A28" s="4" t="s">
        <v>245</v>
      </c>
      <c r="B28" s="6" t="s">
        <v>41</v>
      </c>
      <c r="C28" s="17" t="s">
        <v>16</v>
      </c>
      <c r="D28" s="19">
        <v>40</v>
      </c>
      <c r="E28" s="10" t="s">
        <v>42</v>
      </c>
      <c r="F28" s="98" t="s">
        <v>462</v>
      </c>
      <c r="G28" s="51"/>
      <c r="H28" s="52">
        <f t="shared" si="3"/>
        <v>0</v>
      </c>
      <c r="I28" s="29"/>
      <c r="J28" s="52">
        <f t="shared" si="1"/>
        <v>0</v>
      </c>
      <c r="K28" s="52">
        <f t="shared" si="2"/>
        <v>0</v>
      </c>
      <c r="L28" s="108"/>
    </row>
    <row r="29" spans="1:12" ht="25.5" x14ac:dyDescent="0.25">
      <c r="A29" s="4" t="s">
        <v>246</v>
      </c>
      <c r="B29" s="16" t="s">
        <v>44</v>
      </c>
      <c r="C29" s="18" t="s">
        <v>45</v>
      </c>
      <c r="D29" s="18">
        <v>1</v>
      </c>
      <c r="E29" s="98" t="s">
        <v>433</v>
      </c>
      <c r="F29" s="98" t="s">
        <v>462</v>
      </c>
      <c r="G29" s="51"/>
      <c r="H29" s="52">
        <f t="shared" si="3"/>
        <v>0</v>
      </c>
      <c r="I29" s="29"/>
      <c r="J29" s="52">
        <f t="shared" si="1"/>
        <v>0</v>
      </c>
      <c r="K29" s="52">
        <f t="shared" si="2"/>
        <v>0</v>
      </c>
      <c r="L29" s="108"/>
    </row>
    <row r="30" spans="1:12" x14ac:dyDescent="0.25">
      <c r="A30" s="4" t="s">
        <v>127</v>
      </c>
      <c r="B30" s="13" t="s">
        <v>47</v>
      </c>
      <c r="C30" s="18" t="s">
        <v>45</v>
      </c>
      <c r="D30" s="18">
        <v>3</v>
      </c>
      <c r="E30" s="98" t="s">
        <v>433</v>
      </c>
      <c r="F30" s="98" t="s">
        <v>462</v>
      </c>
      <c r="G30" s="51"/>
      <c r="H30" s="52">
        <f t="shared" si="3"/>
        <v>0</v>
      </c>
      <c r="I30" s="29"/>
      <c r="J30" s="52">
        <f t="shared" si="1"/>
        <v>0</v>
      </c>
      <c r="K30" s="52">
        <f t="shared" si="2"/>
        <v>0</v>
      </c>
      <c r="L30" s="108"/>
    </row>
    <row r="31" spans="1:12" ht="38.25" x14ac:dyDescent="0.25">
      <c r="A31" s="4" t="s">
        <v>27</v>
      </c>
      <c r="B31" s="6" t="s">
        <v>49</v>
      </c>
      <c r="C31" s="17" t="s">
        <v>50</v>
      </c>
      <c r="D31" s="19">
        <v>2</v>
      </c>
      <c r="E31" s="10" t="s">
        <v>51</v>
      </c>
      <c r="F31" s="98" t="s">
        <v>462</v>
      </c>
      <c r="G31" s="51"/>
      <c r="H31" s="52">
        <f t="shared" si="3"/>
        <v>0</v>
      </c>
      <c r="I31" s="29"/>
      <c r="J31" s="52">
        <f t="shared" si="1"/>
        <v>0</v>
      </c>
      <c r="K31" s="52">
        <f t="shared" si="2"/>
        <v>0</v>
      </c>
      <c r="L31" s="108"/>
    </row>
    <row r="32" spans="1:12" ht="38.25" x14ac:dyDescent="0.25">
      <c r="A32" s="4" t="s">
        <v>130</v>
      </c>
      <c r="B32" s="6" t="s">
        <v>53</v>
      </c>
      <c r="C32" s="17" t="s">
        <v>50</v>
      </c>
      <c r="D32" s="19">
        <v>2</v>
      </c>
      <c r="E32" s="10" t="s">
        <v>54</v>
      </c>
      <c r="F32" s="98" t="s">
        <v>462</v>
      </c>
      <c r="G32" s="51"/>
      <c r="H32" s="52">
        <f t="shared" si="3"/>
        <v>0</v>
      </c>
      <c r="I32" s="29"/>
      <c r="J32" s="52">
        <f t="shared" si="1"/>
        <v>0</v>
      </c>
      <c r="K32" s="52">
        <f t="shared" si="2"/>
        <v>0</v>
      </c>
      <c r="L32" s="108"/>
    </row>
    <row r="33" spans="1:12" ht="38.25" x14ac:dyDescent="0.25">
      <c r="A33" s="4" t="s">
        <v>29</v>
      </c>
      <c r="B33" s="6" t="s">
        <v>56</v>
      </c>
      <c r="C33" s="17" t="s">
        <v>50</v>
      </c>
      <c r="D33" s="19">
        <v>4</v>
      </c>
      <c r="E33" s="10" t="s">
        <v>57</v>
      </c>
      <c r="F33" s="98" t="s">
        <v>462</v>
      </c>
      <c r="G33" s="51"/>
      <c r="H33" s="52">
        <f t="shared" si="3"/>
        <v>0</v>
      </c>
      <c r="I33" s="29"/>
      <c r="J33" s="52">
        <f t="shared" si="1"/>
        <v>0</v>
      </c>
      <c r="K33" s="52">
        <f t="shared" si="2"/>
        <v>0</v>
      </c>
      <c r="L33" s="108"/>
    </row>
    <row r="34" spans="1:12" ht="38.25" x14ac:dyDescent="0.25">
      <c r="A34" s="4" t="s">
        <v>32</v>
      </c>
      <c r="B34" s="6" t="s">
        <v>59</v>
      </c>
      <c r="C34" s="17" t="s">
        <v>50</v>
      </c>
      <c r="D34" s="19">
        <v>2</v>
      </c>
      <c r="E34" s="10" t="s">
        <v>60</v>
      </c>
      <c r="F34" s="98" t="s">
        <v>462</v>
      </c>
      <c r="G34" s="51"/>
      <c r="H34" s="52">
        <f t="shared" si="3"/>
        <v>0</v>
      </c>
      <c r="I34" s="29"/>
      <c r="J34" s="52">
        <f t="shared" si="1"/>
        <v>0</v>
      </c>
      <c r="K34" s="52">
        <f t="shared" si="2"/>
        <v>0</v>
      </c>
      <c r="L34" s="108"/>
    </row>
    <row r="35" spans="1:12" ht="38.25" x14ac:dyDescent="0.25">
      <c r="A35" s="4" t="s">
        <v>253</v>
      </c>
      <c r="B35" s="6" t="s">
        <v>62</v>
      </c>
      <c r="C35" s="17" t="s">
        <v>50</v>
      </c>
      <c r="D35" s="19">
        <v>30</v>
      </c>
      <c r="E35" s="10" t="s">
        <v>63</v>
      </c>
      <c r="F35" s="98" t="s">
        <v>462</v>
      </c>
      <c r="G35" s="51"/>
      <c r="H35" s="52">
        <f t="shared" si="3"/>
        <v>0</v>
      </c>
      <c r="I35" s="29"/>
      <c r="J35" s="52">
        <f t="shared" si="1"/>
        <v>0</v>
      </c>
      <c r="K35" s="52">
        <f t="shared" si="2"/>
        <v>0</v>
      </c>
      <c r="L35" s="108"/>
    </row>
    <row r="36" spans="1:12" ht="85.5" customHeight="1" x14ac:dyDescent="0.25">
      <c r="A36" s="4" t="s">
        <v>373</v>
      </c>
      <c r="B36" s="6" t="s">
        <v>65</v>
      </c>
      <c r="C36" s="17" t="s">
        <v>50</v>
      </c>
      <c r="D36" s="19">
        <v>16</v>
      </c>
      <c r="E36" s="10" t="s">
        <v>434</v>
      </c>
      <c r="F36" s="98" t="s">
        <v>462</v>
      </c>
      <c r="G36" s="51"/>
      <c r="H36" s="52">
        <f t="shared" si="3"/>
        <v>0</v>
      </c>
      <c r="I36" s="29"/>
      <c r="J36" s="52">
        <f t="shared" si="1"/>
        <v>0</v>
      </c>
      <c r="K36" s="52">
        <f t="shared" si="2"/>
        <v>0</v>
      </c>
      <c r="L36" s="108"/>
    </row>
    <row r="37" spans="1:12" ht="43.5" customHeight="1" x14ac:dyDescent="0.25">
      <c r="A37" s="4" t="s">
        <v>256</v>
      </c>
      <c r="B37" s="6" t="s">
        <v>67</v>
      </c>
      <c r="C37" s="17" t="s">
        <v>50</v>
      </c>
      <c r="D37" s="19">
        <v>2</v>
      </c>
      <c r="E37" s="10" t="s">
        <v>68</v>
      </c>
      <c r="F37" s="98" t="s">
        <v>462</v>
      </c>
      <c r="G37" s="51"/>
      <c r="H37" s="52">
        <f t="shared" si="3"/>
        <v>0</v>
      </c>
      <c r="I37" s="29"/>
      <c r="J37" s="52">
        <f t="shared" si="1"/>
        <v>0</v>
      </c>
      <c r="K37" s="52">
        <f t="shared" si="2"/>
        <v>0</v>
      </c>
      <c r="L37" s="108"/>
    </row>
    <row r="38" spans="1:12" ht="25.5" x14ac:dyDescent="0.25">
      <c r="A38" s="4" t="s">
        <v>35</v>
      </c>
      <c r="B38" s="6" t="s">
        <v>70</v>
      </c>
      <c r="C38" s="17" t="s">
        <v>16</v>
      </c>
      <c r="D38" s="19">
        <v>2</v>
      </c>
      <c r="E38" s="8" t="s">
        <v>71</v>
      </c>
      <c r="F38" s="98" t="s">
        <v>462</v>
      </c>
      <c r="G38" s="51"/>
      <c r="H38" s="52">
        <f t="shared" si="3"/>
        <v>0</v>
      </c>
      <c r="I38" s="29"/>
      <c r="J38" s="52">
        <f t="shared" si="1"/>
        <v>0</v>
      </c>
      <c r="K38" s="52">
        <f t="shared" si="2"/>
        <v>0</v>
      </c>
      <c r="L38" s="108"/>
    </row>
    <row r="39" spans="1:12" ht="38.25" x14ac:dyDescent="0.25">
      <c r="A39" s="4" t="s">
        <v>134</v>
      </c>
      <c r="B39" s="6" t="s">
        <v>73</v>
      </c>
      <c r="C39" s="17" t="s">
        <v>50</v>
      </c>
      <c r="D39" s="19">
        <v>4</v>
      </c>
      <c r="E39" s="10" t="s">
        <v>74</v>
      </c>
      <c r="F39" s="98" t="s">
        <v>462</v>
      </c>
      <c r="G39" s="51"/>
      <c r="H39" s="52">
        <f t="shared" si="3"/>
        <v>0</v>
      </c>
      <c r="I39" s="29"/>
      <c r="J39" s="52">
        <f t="shared" si="1"/>
        <v>0</v>
      </c>
      <c r="K39" s="52">
        <f t="shared" si="2"/>
        <v>0</v>
      </c>
      <c r="L39" s="108"/>
    </row>
    <row r="40" spans="1:12" ht="50.25" customHeight="1" x14ac:dyDescent="0.25">
      <c r="A40" s="4" t="s">
        <v>38</v>
      </c>
      <c r="B40" s="6" t="s">
        <v>76</v>
      </c>
      <c r="C40" s="17" t="s">
        <v>50</v>
      </c>
      <c r="D40" s="19">
        <v>2</v>
      </c>
      <c r="E40" s="10" t="s">
        <v>77</v>
      </c>
      <c r="F40" s="98" t="s">
        <v>462</v>
      </c>
      <c r="G40" s="51"/>
      <c r="H40" s="52">
        <f t="shared" si="3"/>
        <v>0</v>
      </c>
      <c r="I40" s="29"/>
      <c r="J40" s="52">
        <f t="shared" si="1"/>
        <v>0</v>
      </c>
      <c r="K40" s="52">
        <f t="shared" si="2"/>
        <v>0</v>
      </c>
      <c r="L40" s="108"/>
    </row>
    <row r="41" spans="1:12" ht="38.25" x14ac:dyDescent="0.25">
      <c r="A41" s="4" t="s">
        <v>40</v>
      </c>
      <c r="B41" s="6" t="s">
        <v>79</v>
      </c>
      <c r="C41" s="17" t="s">
        <v>50</v>
      </c>
      <c r="D41" s="19">
        <v>2</v>
      </c>
      <c r="E41" s="10" t="s">
        <v>80</v>
      </c>
      <c r="F41" s="98" t="s">
        <v>462</v>
      </c>
      <c r="G41" s="51"/>
      <c r="H41" s="52">
        <f t="shared" si="3"/>
        <v>0</v>
      </c>
      <c r="I41" s="29"/>
      <c r="J41" s="52">
        <f t="shared" si="1"/>
        <v>0</v>
      </c>
      <c r="K41" s="52">
        <f t="shared" si="2"/>
        <v>0</v>
      </c>
      <c r="L41" s="108"/>
    </row>
    <row r="42" spans="1:12" ht="25.5" x14ac:dyDescent="0.25">
      <c r="A42" s="4" t="s">
        <v>141</v>
      </c>
      <c r="B42" s="16" t="s">
        <v>82</v>
      </c>
      <c r="C42" s="18" t="s">
        <v>45</v>
      </c>
      <c r="D42" s="18">
        <v>5</v>
      </c>
      <c r="E42" s="98" t="s">
        <v>433</v>
      </c>
      <c r="F42" s="98" t="s">
        <v>462</v>
      </c>
      <c r="G42" s="51"/>
      <c r="H42" s="52">
        <f t="shared" si="3"/>
        <v>0</v>
      </c>
      <c r="I42" s="29"/>
      <c r="J42" s="52">
        <f t="shared" si="1"/>
        <v>0</v>
      </c>
      <c r="K42" s="52">
        <f t="shared" si="2"/>
        <v>0</v>
      </c>
      <c r="L42" s="108"/>
    </row>
    <row r="43" spans="1:12" ht="38.25" x14ac:dyDescent="0.25">
      <c r="A43" s="4" t="s">
        <v>43</v>
      </c>
      <c r="B43" s="8" t="s">
        <v>84</v>
      </c>
      <c r="C43" s="20" t="s">
        <v>85</v>
      </c>
      <c r="D43" s="21">
        <v>37</v>
      </c>
      <c r="E43" s="98" t="s">
        <v>433</v>
      </c>
      <c r="F43" s="98" t="s">
        <v>462</v>
      </c>
      <c r="G43" s="53"/>
      <c r="H43" s="52">
        <f t="shared" si="3"/>
        <v>0</v>
      </c>
      <c r="I43" s="29"/>
      <c r="J43" s="52">
        <f t="shared" si="1"/>
        <v>0</v>
      </c>
      <c r="K43" s="52">
        <f t="shared" si="2"/>
        <v>0</v>
      </c>
      <c r="L43" s="108"/>
    </row>
    <row r="44" spans="1:12" ht="38.25" x14ac:dyDescent="0.25">
      <c r="A44" s="4" t="s">
        <v>46</v>
      </c>
      <c r="B44" s="8" t="s">
        <v>87</v>
      </c>
      <c r="C44" s="20" t="s">
        <v>85</v>
      </c>
      <c r="D44" s="21">
        <v>187</v>
      </c>
      <c r="E44" s="98" t="s">
        <v>433</v>
      </c>
      <c r="F44" s="98" t="s">
        <v>462</v>
      </c>
      <c r="G44" s="53"/>
      <c r="H44" s="52">
        <f t="shared" si="3"/>
        <v>0</v>
      </c>
      <c r="I44" s="29"/>
      <c r="J44" s="52">
        <f t="shared" si="1"/>
        <v>0</v>
      </c>
      <c r="K44" s="52">
        <f t="shared" si="2"/>
        <v>0</v>
      </c>
      <c r="L44" s="108"/>
    </row>
    <row r="45" spans="1:12" ht="38.25" x14ac:dyDescent="0.25">
      <c r="A45" s="4" t="s">
        <v>48</v>
      </c>
      <c r="B45" s="8" t="s">
        <v>89</v>
      </c>
      <c r="C45" s="20" t="s">
        <v>85</v>
      </c>
      <c r="D45" s="21">
        <v>37</v>
      </c>
      <c r="E45" s="98" t="s">
        <v>433</v>
      </c>
      <c r="F45" s="98" t="s">
        <v>462</v>
      </c>
      <c r="G45" s="53"/>
      <c r="H45" s="52">
        <f t="shared" si="3"/>
        <v>0</v>
      </c>
      <c r="I45" s="29"/>
      <c r="J45" s="52">
        <f t="shared" si="1"/>
        <v>0</v>
      </c>
      <c r="K45" s="52">
        <f t="shared" si="2"/>
        <v>0</v>
      </c>
      <c r="L45" s="108"/>
    </row>
    <row r="46" spans="1:12" ht="38.25" x14ac:dyDescent="0.25">
      <c r="A46" s="4" t="s">
        <v>52</v>
      </c>
      <c r="B46" s="8" t="s">
        <v>91</v>
      </c>
      <c r="C46" s="20" t="s">
        <v>92</v>
      </c>
      <c r="D46" s="21">
        <v>18</v>
      </c>
      <c r="E46" s="98" t="s">
        <v>433</v>
      </c>
      <c r="F46" s="98" t="s">
        <v>462</v>
      </c>
      <c r="G46" s="53"/>
      <c r="H46" s="52">
        <f t="shared" si="3"/>
        <v>0</v>
      </c>
      <c r="I46" s="29"/>
      <c r="J46" s="52">
        <f t="shared" si="1"/>
        <v>0</v>
      </c>
      <c r="K46" s="52">
        <f t="shared" si="2"/>
        <v>0</v>
      </c>
      <c r="L46" s="108"/>
    </row>
    <row r="47" spans="1:12" ht="38.25" x14ac:dyDescent="0.25">
      <c r="A47" s="4" t="s">
        <v>55</v>
      </c>
      <c r="B47" s="8" t="s">
        <v>94</v>
      </c>
      <c r="C47" s="20" t="s">
        <v>92</v>
      </c>
      <c r="D47" s="21">
        <v>30</v>
      </c>
      <c r="E47" s="98" t="s">
        <v>433</v>
      </c>
      <c r="F47" s="98" t="s">
        <v>462</v>
      </c>
      <c r="G47" s="53"/>
      <c r="H47" s="52">
        <f t="shared" si="3"/>
        <v>0</v>
      </c>
      <c r="I47" s="29"/>
      <c r="J47" s="52">
        <f t="shared" si="1"/>
        <v>0</v>
      </c>
      <c r="K47" s="52">
        <f t="shared" si="2"/>
        <v>0</v>
      </c>
      <c r="L47" s="108"/>
    </row>
    <row r="48" spans="1:12" ht="51" x14ac:dyDescent="0.25">
      <c r="A48" s="4" t="s">
        <v>58</v>
      </c>
      <c r="B48" s="8" t="s">
        <v>96</v>
      </c>
      <c r="C48" s="20" t="s">
        <v>85</v>
      </c>
      <c r="D48" s="21">
        <v>75</v>
      </c>
      <c r="E48" s="98" t="s">
        <v>433</v>
      </c>
      <c r="F48" s="98" t="s">
        <v>462</v>
      </c>
      <c r="G48" s="53"/>
      <c r="H48" s="52">
        <f t="shared" si="3"/>
        <v>0</v>
      </c>
      <c r="I48" s="29"/>
      <c r="J48" s="52">
        <f t="shared" si="1"/>
        <v>0</v>
      </c>
      <c r="K48" s="52">
        <f t="shared" si="2"/>
        <v>0</v>
      </c>
      <c r="L48" s="108"/>
    </row>
    <row r="49" spans="1:12" ht="61.5" customHeight="1" x14ac:dyDescent="0.25">
      <c r="A49" s="4" t="s">
        <v>61</v>
      </c>
      <c r="B49" s="8" t="s">
        <v>98</v>
      </c>
      <c r="C49" s="17" t="s">
        <v>85</v>
      </c>
      <c r="D49" s="19">
        <v>40</v>
      </c>
      <c r="E49" s="10" t="s">
        <v>99</v>
      </c>
      <c r="F49" s="98" t="s">
        <v>462</v>
      </c>
      <c r="G49" s="51"/>
      <c r="H49" s="52">
        <f t="shared" si="3"/>
        <v>0</v>
      </c>
      <c r="I49" s="29"/>
      <c r="J49" s="52">
        <f t="shared" si="1"/>
        <v>0</v>
      </c>
      <c r="K49" s="52">
        <f t="shared" si="2"/>
        <v>0</v>
      </c>
      <c r="L49" s="108"/>
    </row>
    <row r="50" spans="1:12" ht="72.75" customHeight="1" x14ac:dyDescent="0.25">
      <c r="A50" s="4" t="s">
        <v>64</v>
      </c>
      <c r="B50" s="6" t="s">
        <v>101</v>
      </c>
      <c r="C50" s="17" t="s">
        <v>16</v>
      </c>
      <c r="D50" s="19">
        <v>70</v>
      </c>
      <c r="E50" s="10" t="s">
        <v>102</v>
      </c>
      <c r="F50" s="98" t="s">
        <v>462</v>
      </c>
      <c r="G50" s="51"/>
      <c r="H50" s="52">
        <f t="shared" si="3"/>
        <v>0</v>
      </c>
      <c r="I50" s="29"/>
      <c r="J50" s="52">
        <f t="shared" si="1"/>
        <v>0</v>
      </c>
      <c r="K50" s="52">
        <f t="shared" si="2"/>
        <v>0</v>
      </c>
      <c r="L50" s="108"/>
    </row>
    <row r="51" spans="1:12" ht="25.5" x14ac:dyDescent="0.25">
      <c r="A51" s="4" t="s">
        <v>66</v>
      </c>
      <c r="B51" s="8" t="s">
        <v>104</v>
      </c>
      <c r="C51" s="20" t="s">
        <v>16</v>
      </c>
      <c r="D51" s="21">
        <v>1275</v>
      </c>
      <c r="E51" s="98" t="s">
        <v>433</v>
      </c>
      <c r="F51" s="98" t="s">
        <v>462</v>
      </c>
      <c r="G51" s="53"/>
      <c r="H51" s="52">
        <f t="shared" si="3"/>
        <v>0</v>
      </c>
      <c r="I51" s="29"/>
      <c r="J51" s="52">
        <f t="shared" si="1"/>
        <v>0</v>
      </c>
      <c r="K51" s="52">
        <f t="shared" si="2"/>
        <v>0</v>
      </c>
      <c r="L51" s="108"/>
    </row>
    <row r="52" spans="1:12" ht="38.25" customHeight="1" x14ac:dyDescent="0.25">
      <c r="A52" s="4" t="s">
        <v>69</v>
      </c>
      <c r="B52" s="8" t="s">
        <v>106</v>
      </c>
      <c r="C52" s="17" t="s">
        <v>50</v>
      </c>
      <c r="D52" s="19">
        <v>2</v>
      </c>
      <c r="E52" s="10" t="s">
        <v>107</v>
      </c>
      <c r="F52" s="98" t="s">
        <v>462</v>
      </c>
      <c r="G52" s="51"/>
      <c r="H52" s="52">
        <f t="shared" si="3"/>
        <v>0</v>
      </c>
      <c r="I52" s="29"/>
      <c r="J52" s="52">
        <f t="shared" si="1"/>
        <v>0</v>
      </c>
      <c r="K52" s="52">
        <f t="shared" si="2"/>
        <v>0</v>
      </c>
      <c r="L52" s="108"/>
    </row>
    <row r="53" spans="1:12" ht="81" customHeight="1" x14ac:dyDescent="0.25">
      <c r="A53" s="4" t="s">
        <v>72</v>
      </c>
      <c r="B53" s="8" t="s">
        <v>109</v>
      </c>
      <c r="C53" s="17" t="s">
        <v>16</v>
      </c>
      <c r="D53" s="19">
        <v>42</v>
      </c>
      <c r="E53" s="10" t="s">
        <v>110</v>
      </c>
      <c r="F53" s="98" t="s">
        <v>462</v>
      </c>
      <c r="G53" s="51"/>
      <c r="H53" s="52">
        <f t="shared" si="3"/>
        <v>0</v>
      </c>
      <c r="I53" s="29"/>
      <c r="J53" s="52">
        <f t="shared" si="1"/>
        <v>0</v>
      </c>
      <c r="K53" s="52">
        <f t="shared" si="2"/>
        <v>0</v>
      </c>
      <c r="L53" s="108"/>
    </row>
    <row r="54" spans="1:12" ht="81" customHeight="1" x14ac:dyDescent="0.25">
      <c r="A54" s="4" t="s">
        <v>75</v>
      </c>
      <c r="B54" s="6" t="s">
        <v>112</v>
      </c>
      <c r="C54" s="17" t="s">
        <v>16</v>
      </c>
      <c r="D54" s="19">
        <v>2</v>
      </c>
      <c r="E54" s="10" t="s">
        <v>113</v>
      </c>
      <c r="F54" s="98" t="s">
        <v>462</v>
      </c>
      <c r="G54" s="51"/>
      <c r="H54" s="52">
        <f t="shared" si="3"/>
        <v>0</v>
      </c>
      <c r="I54" s="29"/>
      <c r="J54" s="52">
        <f t="shared" si="1"/>
        <v>0</v>
      </c>
      <c r="K54" s="52">
        <f t="shared" si="2"/>
        <v>0</v>
      </c>
      <c r="L54" s="108"/>
    </row>
    <row r="55" spans="1:12" ht="87.75" customHeight="1" x14ac:dyDescent="0.25">
      <c r="A55" s="4" t="s">
        <v>78</v>
      </c>
      <c r="B55" s="5" t="s">
        <v>115</v>
      </c>
      <c r="C55" s="18" t="s">
        <v>10</v>
      </c>
      <c r="D55" s="18">
        <v>36</v>
      </c>
      <c r="E55" s="10" t="s">
        <v>446</v>
      </c>
      <c r="F55" s="98" t="s">
        <v>462</v>
      </c>
      <c r="G55" s="51"/>
      <c r="H55" s="52">
        <f t="shared" si="3"/>
        <v>0</v>
      </c>
      <c r="I55" s="29"/>
      <c r="J55" s="52">
        <f t="shared" si="1"/>
        <v>0</v>
      </c>
      <c r="K55" s="52">
        <f t="shared" si="2"/>
        <v>0</v>
      </c>
      <c r="L55" s="108"/>
    </row>
    <row r="56" spans="1:12" ht="47.25" customHeight="1" x14ac:dyDescent="0.25">
      <c r="A56" s="4" t="s">
        <v>81</v>
      </c>
      <c r="B56" s="6" t="s">
        <v>116</v>
      </c>
      <c r="C56" s="17" t="s">
        <v>117</v>
      </c>
      <c r="D56" s="19">
        <v>50</v>
      </c>
      <c r="E56" s="10" t="s">
        <v>118</v>
      </c>
      <c r="F56" s="98" t="s">
        <v>462</v>
      </c>
      <c r="G56" s="51"/>
      <c r="H56" s="52">
        <f t="shared" si="3"/>
        <v>0</v>
      </c>
      <c r="I56" s="29"/>
      <c r="J56" s="52">
        <f t="shared" si="1"/>
        <v>0</v>
      </c>
      <c r="K56" s="52">
        <f t="shared" si="2"/>
        <v>0</v>
      </c>
      <c r="L56" s="108"/>
    </row>
    <row r="57" spans="1:12" x14ac:dyDescent="0.25">
      <c r="A57" s="4" t="s">
        <v>83</v>
      </c>
      <c r="B57" s="5" t="s">
        <v>120</v>
      </c>
      <c r="C57" s="18" t="s">
        <v>10</v>
      </c>
      <c r="D57" s="18">
        <v>410</v>
      </c>
      <c r="E57" s="98" t="s">
        <v>433</v>
      </c>
      <c r="F57" s="98" t="s">
        <v>462</v>
      </c>
      <c r="G57" s="51"/>
      <c r="H57" s="52">
        <f t="shared" si="3"/>
        <v>0</v>
      </c>
      <c r="I57" s="29"/>
      <c r="J57" s="52">
        <f t="shared" si="1"/>
        <v>0</v>
      </c>
      <c r="K57" s="52">
        <f t="shared" si="2"/>
        <v>0</v>
      </c>
      <c r="L57" s="108"/>
    </row>
    <row r="58" spans="1:12" ht="85.5" customHeight="1" x14ac:dyDescent="0.25">
      <c r="A58" s="4" t="s">
        <v>86</v>
      </c>
      <c r="B58" s="8" t="s">
        <v>435</v>
      </c>
      <c r="C58" s="17" t="s">
        <v>16</v>
      </c>
      <c r="D58" s="19">
        <v>30</v>
      </c>
      <c r="E58" s="10" t="s">
        <v>467</v>
      </c>
      <c r="F58" s="98" t="s">
        <v>462</v>
      </c>
      <c r="G58" s="51"/>
      <c r="H58" s="52">
        <f t="shared" si="3"/>
        <v>0</v>
      </c>
      <c r="I58" s="29"/>
      <c r="J58" s="52">
        <f t="shared" si="1"/>
        <v>0</v>
      </c>
      <c r="K58" s="52">
        <f t="shared" si="2"/>
        <v>0</v>
      </c>
      <c r="L58" s="108"/>
    </row>
    <row r="59" spans="1:12" ht="84.75" customHeight="1" x14ac:dyDescent="0.25">
      <c r="A59" s="4" t="s">
        <v>88</v>
      </c>
      <c r="B59" s="8" t="s">
        <v>436</v>
      </c>
      <c r="C59" s="17" t="s">
        <v>16</v>
      </c>
      <c r="D59" s="19">
        <v>90</v>
      </c>
      <c r="E59" s="10" t="s">
        <v>468</v>
      </c>
      <c r="F59" s="98" t="s">
        <v>462</v>
      </c>
      <c r="G59" s="51"/>
      <c r="H59" s="52">
        <f t="shared" si="3"/>
        <v>0</v>
      </c>
      <c r="I59" s="29"/>
      <c r="J59" s="52">
        <f t="shared" si="1"/>
        <v>0</v>
      </c>
      <c r="K59" s="52">
        <f t="shared" si="2"/>
        <v>0</v>
      </c>
      <c r="L59" s="108"/>
    </row>
    <row r="60" spans="1:12" ht="21" customHeight="1" x14ac:dyDescent="0.25">
      <c r="A60" s="4" t="s">
        <v>90</v>
      </c>
      <c r="B60" s="7" t="s">
        <v>122</v>
      </c>
      <c r="C60" s="18" t="s">
        <v>45</v>
      </c>
      <c r="D60" s="18">
        <v>15</v>
      </c>
      <c r="E60" s="98" t="s">
        <v>433</v>
      </c>
      <c r="F60" s="98" t="s">
        <v>462</v>
      </c>
      <c r="G60" s="51"/>
      <c r="H60" s="52">
        <f t="shared" si="3"/>
        <v>0</v>
      </c>
      <c r="I60" s="29"/>
      <c r="J60" s="52">
        <f t="shared" si="1"/>
        <v>0</v>
      </c>
      <c r="K60" s="52">
        <f t="shared" si="2"/>
        <v>0</v>
      </c>
      <c r="L60" s="108"/>
    </row>
    <row r="61" spans="1:12" ht="76.5" x14ac:dyDescent="0.25">
      <c r="A61" s="4" t="s">
        <v>93</v>
      </c>
      <c r="B61" s="7" t="s">
        <v>131</v>
      </c>
      <c r="C61" s="18" t="s">
        <v>45</v>
      </c>
      <c r="D61" s="18">
        <v>2</v>
      </c>
      <c r="E61" s="98" t="s">
        <v>433</v>
      </c>
      <c r="F61" s="98" t="s">
        <v>462</v>
      </c>
      <c r="G61" s="51"/>
      <c r="H61" s="52">
        <f t="shared" si="3"/>
        <v>0</v>
      </c>
      <c r="I61" s="29"/>
      <c r="J61" s="52">
        <f t="shared" si="1"/>
        <v>0</v>
      </c>
      <c r="K61" s="52">
        <f t="shared" si="2"/>
        <v>0</v>
      </c>
      <c r="L61" s="108"/>
    </row>
    <row r="62" spans="1:12" ht="43.5" customHeight="1" x14ac:dyDescent="0.25">
      <c r="A62" s="4" t="s">
        <v>95</v>
      </c>
      <c r="B62" s="6" t="s">
        <v>132</v>
      </c>
      <c r="C62" s="17" t="s">
        <v>50</v>
      </c>
      <c r="D62" s="19">
        <v>28</v>
      </c>
      <c r="E62" s="10" t="s">
        <v>133</v>
      </c>
      <c r="F62" s="98" t="s">
        <v>462</v>
      </c>
      <c r="G62" s="51"/>
      <c r="H62" s="52">
        <f t="shared" si="3"/>
        <v>0</v>
      </c>
      <c r="I62" s="29"/>
      <c r="J62" s="52">
        <f t="shared" si="1"/>
        <v>0</v>
      </c>
      <c r="K62" s="52">
        <f t="shared" si="2"/>
        <v>0</v>
      </c>
      <c r="L62" s="108"/>
    </row>
    <row r="63" spans="1:12" ht="40.5" customHeight="1" x14ac:dyDescent="0.25">
      <c r="A63" s="4" t="s">
        <v>97</v>
      </c>
      <c r="B63" s="6" t="s">
        <v>135</v>
      </c>
      <c r="C63" s="17" t="s">
        <v>50</v>
      </c>
      <c r="D63" s="19">
        <v>30</v>
      </c>
      <c r="E63" s="10" t="s">
        <v>136</v>
      </c>
      <c r="F63" s="98" t="s">
        <v>462</v>
      </c>
      <c r="G63" s="51"/>
      <c r="H63" s="52">
        <f t="shared" si="3"/>
        <v>0</v>
      </c>
      <c r="I63" s="29"/>
      <c r="J63" s="52">
        <f t="shared" si="1"/>
        <v>0</v>
      </c>
      <c r="K63" s="52">
        <f t="shared" si="2"/>
        <v>0</v>
      </c>
      <c r="L63" s="108"/>
    </row>
    <row r="64" spans="1:12" ht="41.25" customHeight="1" x14ac:dyDescent="0.25">
      <c r="A64" s="4" t="s">
        <v>100</v>
      </c>
      <c r="B64" s="6" t="s">
        <v>137</v>
      </c>
      <c r="C64" s="17" t="s">
        <v>50</v>
      </c>
      <c r="D64" s="19">
        <v>48</v>
      </c>
      <c r="E64" s="10" t="s">
        <v>138</v>
      </c>
      <c r="F64" s="98" t="s">
        <v>462</v>
      </c>
      <c r="G64" s="51"/>
      <c r="H64" s="52">
        <f t="shared" si="3"/>
        <v>0</v>
      </c>
      <c r="I64" s="29"/>
      <c r="J64" s="52">
        <f t="shared" si="1"/>
        <v>0</v>
      </c>
      <c r="K64" s="52">
        <f t="shared" si="2"/>
        <v>0</v>
      </c>
      <c r="L64" s="108"/>
    </row>
    <row r="65" spans="1:12" ht="39" customHeight="1" x14ac:dyDescent="0.25">
      <c r="A65" s="4" t="s">
        <v>103</v>
      </c>
      <c r="B65" s="6" t="s">
        <v>139</v>
      </c>
      <c r="C65" s="17" t="s">
        <v>50</v>
      </c>
      <c r="D65" s="19">
        <v>42</v>
      </c>
      <c r="E65" s="10" t="s">
        <v>140</v>
      </c>
      <c r="F65" s="98" t="s">
        <v>462</v>
      </c>
      <c r="G65" s="51"/>
      <c r="H65" s="52">
        <f t="shared" si="3"/>
        <v>0</v>
      </c>
      <c r="I65" s="29"/>
      <c r="J65" s="52">
        <f t="shared" si="1"/>
        <v>0</v>
      </c>
      <c r="K65" s="52">
        <f t="shared" si="2"/>
        <v>0</v>
      </c>
      <c r="L65" s="108"/>
    </row>
    <row r="66" spans="1:12" ht="62.25" customHeight="1" x14ac:dyDescent="0.25">
      <c r="A66" s="4" t="s">
        <v>165</v>
      </c>
      <c r="B66" s="6" t="s">
        <v>142</v>
      </c>
      <c r="C66" s="17" t="s">
        <v>16</v>
      </c>
      <c r="D66" s="19">
        <v>3500</v>
      </c>
      <c r="E66" s="10" t="s">
        <v>143</v>
      </c>
      <c r="F66" s="98" t="s">
        <v>462</v>
      </c>
      <c r="G66" s="51"/>
      <c r="H66" s="52">
        <f t="shared" si="3"/>
        <v>0</v>
      </c>
      <c r="I66" s="29"/>
      <c r="J66" s="52">
        <f t="shared" si="1"/>
        <v>0</v>
      </c>
      <c r="K66" s="52">
        <f t="shared" si="2"/>
        <v>0</v>
      </c>
      <c r="L66" s="108"/>
    </row>
    <row r="67" spans="1:12" ht="38.25" customHeight="1" x14ac:dyDescent="0.25">
      <c r="A67" s="4" t="s">
        <v>105</v>
      </c>
      <c r="B67" s="6" t="s">
        <v>146</v>
      </c>
      <c r="C67" s="17" t="s">
        <v>16</v>
      </c>
      <c r="D67" s="19">
        <v>1438</v>
      </c>
      <c r="E67" s="10" t="s">
        <v>147</v>
      </c>
      <c r="F67" s="98" t="s">
        <v>462</v>
      </c>
      <c r="G67" s="51"/>
      <c r="H67" s="52">
        <f t="shared" si="3"/>
        <v>0</v>
      </c>
      <c r="I67" s="29"/>
      <c r="J67" s="52">
        <f t="shared" si="1"/>
        <v>0</v>
      </c>
      <c r="K67" s="52">
        <f t="shared" si="2"/>
        <v>0</v>
      </c>
      <c r="L67" s="108"/>
    </row>
    <row r="68" spans="1:12" ht="25.5" x14ac:dyDescent="0.25">
      <c r="A68" s="4" t="s">
        <v>108</v>
      </c>
      <c r="B68" s="11" t="s">
        <v>148</v>
      </c>
      <c r="C68" s="18" t="s">
        <v>10</v>
      </c>
      <c r="D68" s="22">
        <v>150</v>
      </c>
      <c r="E68" s="98" t="s">
        <v>433</v>
      </c>
      <c r="F68" s="98" t="s">
        <v>462</v>
      </c>
      <c r="G68" s="54"/>
      <c r="H68" s="52">
        <f t="shared" si="3"/>
        <v>0</v>
      </c>
      <c r="I68" s="29"/>
      <c r="J68" s="52">
        <f t="shared" si="1"/>
        <v>0</v>
      </c>
      <c r="K68" s="52">
        <f t="shared" si="2"/>
        <v>0</v>
      </c>
      <c r="L68" s="108"/>
    </row>
    <row r="69" spans="1:12" x14ac:dyDescent="0.25">
      <c r="A69" s="4" t="s">
        <v>111</v>
      </c>
      <c r="B69" s="11" t="s">
        <v>149</v>
      </c>
      <c r="C69" s="18" t="s">
        <v>10</v>
      </c>
      <c r="D69" s="22">
        <v>7000</v>
      </c>
      <c r="E69" s="98" t="s">
        <v>433</v>
      </c>
      <c r="F69" s="104">
        <v>80</v>
      </c>
      <c r="G69" s="55"/>
      <c r="H69" s="52">
        <f t="shared" si="3"/>
        <v>0</v>
      </c>
      <c r="I69" s="29"/>
      <c r="J69" s="52">
        <f t="shared" si="1"/>
        <v>0</v>
      </c>
      <c r="K69" s="52">
        <f t="shared" si="2"/>
        <v>0</v>
      </c>
      <c r="L69" s="108"/>
    </row>
    <row r="70" spans="1:12" ht="38.25" x14ac:dyDescent="0.25">
      <c r="A70" s="4" t="s">
        <v>170</v>
      </c>
      <c r="B70" s="11" t="s">
        <v>150</v>
      </c>
      <c r="C70" s="18" t="s">
        <v>10</v>
      </c>
      <c r="D70" s="22">
        <v>72000</v>
      </c>
      <c r="E70" s="98" t="s">
        <v>433</v>
      </c>
      <c r="F70" s="104" t="s">
        <v>151</v>
      </c>
      <c r="G70" s="55"/>
      <c r="H70" s="52">
        <f t="shared" si="3"/>
        <v>0</v>
      </c>
      <c r="I70" s="29"/>
      <c r="J70" s="52">
        <f t="shared" si="1"/>
        <v>0</v>
      </c>
      <c r="K70" s="52">
        <f t="shared" si="2"/>
        <v>0</v>
      </c>
      <c r="L70" s="108"/>
    </row>
    <row r="71" spans="1:12" x14ac:dyDescent="0.25">
      <c r="A71" s="4" t="s">
        <v>172</v>
      </c>
      <c r="B71" s="11" t="s">
        <v>152</v>
      </c>
      <c r="C71" s="18" t="s">
        <v>10</v>
      </c>
      <c r="D71" s="22">
        <v>26500</v>
      </c>
      <c r="E71" s="98" t="s">
        <v>433</v>
      </c>
      <c r="F71" s="104" t="s">
        <v>151</v>
      </c>
      <c r="G71" s="55"/>
      <c r="H71" s="52">
        <f t="shared" si="3"/>
        <v>0</v>
      </c>
      <c r="I71" s="29"/>
      <c r="J71" s="52">
        <f t="shared" si="1"/>
        <v>0</v>
      </c>
      <c r="K71" s="52">
        <f t="shared" si="2"/>
        <v>0</v>
      </c>
      <c r="L71" s="108"/>
    </row>
    <row r="72" spans="1:12" ht="70.5" customHeight="1" x14ac:dyDescent="0.25">
      <c r="A72" s="4" t="s">
        <v>114</v>
      </c>
      <c r="B72" s="132" t="s">
        <v>153</v>
      </c>
      <c r="C72" s="18" t="s">
        <v>10</v>
      </c>
      <c r="D72" s="22">
        <v>42800</v>
      </c>
      <c r="E72" s="10" t="s">
        <v>469</v>
      </c>
      <c r="F72" s="104" t="s">
        <v>151</v>
      </c>
      <c r="G72" s="55"/>
      <c r="H72" s="52">
        <f t="shared" si="3"/>
        <v>0</v>
      </c>
      <c r="I72" s="29"/>
      <c r="J72" s="52">
        <f t="shared" si="1"/>
        <v>0</v>
      </c>
      <c r="K72" s="52">
        <f t="shared" si="2"/>
        <v>0</v>
      </c>
      <c r="L72" s="108"/>
    </row>
    <row r="73" spans="1:12" ht="25.5" x14ac:dyDescent="0.25">
      <c r="A73" s="4" t="s">
        <v>282</v>
      </c>
      <c r="B73" s="11" t="s">
        <v>154</v>
      </c>
      <c r="C73" s="18" t="s">
        <v>10</v>
      </c>
      <c r="D73" s="22">
        <v>1500</v>
      </c>
      <c r="E73" s="98" t="s">
        <v>433</v>
      </c>
      <c r="F73" s="104" t="s">
        <v>151</v>
      </c>
      <c r="G73" s="55"/>
      <c r="H73" s="52">
        <f t="shared" si="3"/>
        <v>0</v>
      </c>
      <c r="I73" s="29"/>
      <c r="J73" s="52">
        <f t="shared" si="1"/>
        <v>0</v>
      </c>
      <c r="K73" s="52">
        <f t="shared" si="2"/>
        <v>0</v>
      </c>
      <c r="L73" s="108"/>
    </row>
    <row r="74" spans="1:12" ht="50.25" customHeight="1" x14ac:dyDescent="0.25">
      <c r="A74" s="4" t="s">
        <v>174</v>
      </c>
      <c r="B74" s="6" t="s">
        <v>155</v>
      </c>
      <c r="C74" s="17" t="s">
        <v>16</v>
      </c>
      <c r="D74" s="19">
        <v>200</v>
      </c>
      <c r="E74" s="10" t="s">
        <v>156</v>
      </c>
      <c r="F74" s="98" t="s">
        <v>462</v>
      </c>
      <c r="G74" s="51"/>
      <c r="H74" s="52">
        <f t="shared" si="3"/>
        <v>0</v>
      </c>
      <c r="I74" s="29"/>
      <c r="J74" s="52">
        <f t="shared" si="1"/>
        <v>0</v>
      </c>
      <c r="K74" s="52">
        <f t="shared" si="2"/>
        <v>0</v>
      </c>
      <c r="L74" s="108"/>
    </row>
    <row r="75" spans="1:12" ht="42" customHeight="1" x14ac:dyDescent="0.25">
      <c r="A75" s="4" t="s">
        <v>176</v>
      </c>
      <c r="B75" s="6" t="s">
        <v>157</v>
      </c>
      <c r="C75" s="17" t="s">
        <v>16</v>
      </c>
      <c r="D75" s="19">
        <v>20</v>
      </c>
      <c r="E75" s="10" t="s">
        <v>158</v>
      </c>
      <c r="F75" s="98" t="s">
        <v>462</v>
      </c>
      <c r="G75" s="51"/>
      <c r="H75" s="52">
        <f t="shared" si="3"/>
        <v>0</v>
      </c>
      <c r="I75" s="29"/>
      <c r="J75" s="52">
        <f t="shared" si="1"/>
        <v>0</v>
      </c>
      <c r="K75" s="52">
        <f t="shared" si="2"/>
        <v>0</v>
      </c>
      <c r="L75" s="108"/>
    </row>
    <row r="76" spans="1:12" ht="39.75" customHeight="1" x14ac:dyDescent="0.25">
      <c r="A76" s="4" t="s">
        <v>287</v>
      </c>
      <c r="B76" s="6" t="s">
        <v>159</v>
      </c>
      <c r="C76" s="17" t="s">
        <v>16</v>
      </c>
      <c r="D76" s="19">
        <v>72400</v>
      </c>
      <c r="E76" s="10" t="s">
        <v>160</v>
      </c>
      <c r="F76" s="98" t="s">
        <v>462</v>
      </c>
      <c r="G76" s="51"/>
      <c r="H76" s="52">
        <f t="shared" si="3"/>
        <v>0</v>
      </c>
      <c r="I76" s="29"/>
      <c r="J76" s="52">
        <f t="shared" si="1"/>
        <v>0</v>
      </c>
      <c r="K76" s="52">
        <f t="shared" si="2"/>
        <v>0</v>
      </c>
      <c r="L76" s="108"/>
    </row>
    <row r="77" spans="1:12" ht="36.75" customHeight="1" x14ac:dyDescent="0.25">
      <c r="A77" s="4" t="s">
        <v>178</v>
      </c>
      <c r="B77" s="8" t="s">
        <v>161</v>
      </c>
      <c r="C77" s="17" t="s">
        <v>16</v>
      </c>
      <c r="D77" s="19">
        <v>1000</v>
      </c>
      <c r="E77" s="8" t="s">
        <v>162</v>
      </c>
      <c r="F77" s="98" t="s">
        <v>462</v>
      </c>
      <c r="G77" s="51"/>
      <c r="H77" s="52">
        <f t="shared" si="3"/>
        <v>0</v>
      </c>
      <c r="I77" s="29"/>
      <c r="J77" s="52">
        <f t="shared" si="1"/>
        <v>0</v>
      </c>
      <c r="K77" s="52">
        <f t="shared" si="2"/>
        <v>0</v>
      </c>
      <c r="L77" s="108"/>
    </row>
    <row r="78" spans="1:12" ht="48.75" customHeight="1" x14ac:dyDescent="0.25">
      <c r="A78" s="4" t="s">
        <v>374</v>
      </c>
      <c r="B78" s="6" t="s">
        <v>163</v>
      </c>
      <c r="C78" s="17" t="s">
        <v>16</v>
      </c>
      <c r="D78" s="19">
        <v>500</v>
      </c>
      <c r="E78" s="10" t="s">
        <v>164</v>
      </c>
      <c r="F78" s="98" t="s">
        <v>462</v>
      </c>
      <c r="G78" s="51"/>
      <c r="H78" s="52">
        <f t="shared" si="3"/>
        <v>0</v>
      </c>
      <c r="I78" s="29"/>
      <c r="J78" s="52">
        <f t="shared" si="1"/>
        <v>0</v>
      </c>
      <c r="K78" s="52">
        <f t="shared" si="2"/>
        <v>0</v>
      </c>
      <c r="L78" s="108"/>
    </row>
    <row r="79" spans="1:12" ht="55.5" customHeight="1" x14ac:dyDescent="0.25">
      <c r="A79" s="4" t="s">
        <v>375</v>
      </c>
      <c r="B79" s="6" t="s">
        <v>166</v>
      </c>
      <c r="C79" s="17" t="s">
        <v>16</v>
      </c>
      <c r="D79" s="19">
        <v>600</v>
      </c>
      <c r="E79" s="10" t="s">
        <v>167</v>
      </c>
      <c r="F79" s="98" t="s">
        <v>462</v>
      </c>
      <c r="G79" s="51"/>
      <c r="H79" s="52">
        <f t="shared" si="3"/>
        <v>0</v>
      </c>
      <c r="I79" s="29"/>
      <c r="J79" s="52">
        <f t="shared" si="1"/>
        <v>0</v>
      </c>
      <c r="K79" s="52">
        <f t="shared" si="2"/>
        <v>0</v>
      </c>
      <c r="L79" s="108"/>
    </row>
    <row r="80" spans="1:12" ht="38.25" x14ac:dyDescent="0.25">
      <c r="A80" s="4" t="s">
        <v>180</v>
      </c>
      <c r="B80" s="6" t="s">
        <v>168</v>
      </c>
      <c r="C80" s="17" t="s">
        <v>16</v>
      </c>
      <c r="D80" s="19">
        <v>200</v>
      </c>
      <c r="E80" s="10" t="s">
        <v>169</v>
      </c>
      <c r="F80" s="98" t="s">
        <v>462</v>
      </c>
      <c r="G80" s="51"/>
      <c r="H80" s="52">
        <f t="shared" si="3"/>
        <v>0</v>
      </c>
      <c r="I80" s="29"/>
      <c r="J80" s="52">
        <f t="shared" si="1"/>
        <v>0</v>
      </c>
      <c r="K80" s="52">
        <f t="shared" si="2"/>
        <v>0</v>
      </c>
      <c r="L80" s="108"/>
    </row>
    <row r="81" spans="1:12" x14ac:dyDescent="0.25">
      <c r="A81" s="4" t="s">
        <v>292</v>
      </c>
      <c r="B81" s="11" t="s">
        <v>171</v>
      </c>
      <c r="C81" s="18" t="s">
        <v>10</v>
      </c>
      <c r="D81" s="22">
        <v>3000</v>
      </c>
      <c r="E81" s="98" t="s">
        <v>433</v>
      </c>
      <c r="F81" s="104">
        <v>90</v>
      </c>
      <c r="G81" s="55"/>
      <c r="H81" s="52">
        <f t="shared" si="3"/>
        <v>0</v>
      </c>
      <c r="I81" s="29"/>
      <c r="J81" s="52">
        <f t="shared" si="1"/>
        <v>0</v>
      </c>
      <c r="K81" s="52">
        <f t="shared" si="2"/>
        <v>0</v>
      </c>
      <c r="L81" s="108"/>
    </row>
    <row r="82" spans="1:12" x14ac:dyDescent="0.25">
      <c r="A82" s="4" t="s">
        <v>182</v>
      </c>
      <c r="B82" s="11" t="s">
        <v>173</v>
      </c>
      <c r="C82" s="18" t="s">
        <v>10</v>
      </c>
      <c r="D82" s="23">
        <v>49000</v>
      </c>
      <c r="E82" s="98" t="s">
        <v>433</v>
      </c>
      <c r="F82" s="104">
        <v>90</v>
      </c>
      <c r="G82" s="55"/>
      <c r="H82" s="52">
        <f t="shared" si="3"/>
        <v>0</v>
      </c>
      <c r="I82" s="29"/>
      <c r="J82" s="52">
        <f t="shared" ref="J82:J145" si="4">ROUND(H82*I82,2)</f>
        <v>0</v>
      </c>
      <c r="K82" s="52">
        <f t="shared" ref="K82:K145" si="5">H82+J82</f>
        <v>0</v>
      </c>
      <c r="L82" s="108"/>
    </row>
    <row r="83" spans="1:12" x14ac:dyDescent="0.25">
      <c r="A83" s="4" t="s">
        <v>295</v>
      </c>
      <c r="B83" s="11" t="s">
        <v>175</v>
      </c>
      <c r="C83" s="18" t="s">
        <v>10</v>
      </c>
      <c r="D83" s="22">
        <v>5000</v>
      </c>
      <c r="E83" s="98" t="s">
        <v>433</v>
      </c>
      <c r="F83" s="104">
        <v>90</v>
      </c>
      <c r="G83" s="55"/>
      <c r="H83" s="52">
        <f t="shared" si="3"/>
        <v>0</v>
      </c>
      <c r="I83" s="29"/>
      <c r="J83" s="52">
        <f t="shared" si="4"/>
        <v>0</v>
      </c>
      <c r="K83" s="52">
        <f t="shared" si="5"/>
        <v>0</v>
      </c>
      <c r="L83" s="108"/>
    </row>
    <row r="84" spans="1:12" x14ac:dyDescent="0.25">
      <c r="A84" s="4" t="s">
        <v>376</v>
      </c>
      <c r="B84" s="11" t="s">
        <v>177</v>
      </c>
      <c r="C84" s="18" t="s">
        <v>10</v>
      </c>
      <c r="D84" s="22">
        <v>3000</v>
      </c>
      <c r="E84" s="98" t="s">
        <v>433</v>
      </c>
      <c r="F84" s="104">
        <v>100</v>
      </c>
      <c r="G84" s="55"/>
      <c r="H84" s="52">
        <f t="shared" ref="H84:H147" si="6">G84*D84</f>
        <v>0</v>
      </c>
      <c r="I84" s="29"/>
      <c r="J84" s="52">
        <f t="shared" si="4"/>
        <v>0</v>
      </c>
      <c r="K84" s="52">
        <f t="shared" si="5"/>
        <v>0</v>
      </c>
      <c r="L84" s="108"/>
    </row>
    <row r="85" spans="1:12" x14ac:dyDescent="0.25">
      <c r="A85" s="4" t="s">
        <v>185</v>
      </c>
      <c r="B85" s="11" t="s">
        <v>179</v>
      </c>
      <c r="C85" s="18" t="s">
        <v>10</v>
      </c>
      <c r="D85" s="22">
        <v>12000</v>
      </c>
      <c r="E85" s="98" t="s">
        <v>433</v>
      </c>
      <c r="F85" s="104" t="s">
        <v>151</v>
      </c>
      <c r="G85" s="55"/>
      <c r="H85" s="52">
        <f t="shared" si="6"/>
        <v>0</v>
      </c>
      <c r="I85" s="29"/>
      <c r="J85" s="52">
        <f t="shared" si="4"/>
        <v>0</v>
      </c>
      <c r="K85" s="52">
        <f t="shared" si="5"/>
        <v>0</v>
      </c>
      <c r="L85" s="108"/>
    </row>
    <row r="86" spans="1:12" x14ac:dyDescent="0.25">
      <c r="A86" s="4" t="s">
        <v>188</v>
      </c>
      <c r="B86" s="7" t="s">
        <v>181</v>
      </c>
      <c r="C86" s="18" t="s">
        <v>45</v>
      </c>
      <c r="D86" s="18">
        <v>25</v>
      </c>
      <c r="E86" s="98" t="s">
        <v>433</v>
      </c>
      <c r="F86" s="98" t="s">
        <v>462</v>
      </c>
      <c r="G86" s="51"/>
      <c r="H86" s="52">
        <f t="shared" si="6"/>
        <v>0</v>
      </c>
      <c r="I86" s="29"/>
      <c r="J86" s="52">
        <f t="shared" si="4"/>
        <v>0</v>
      </c>
      <c r="K86" s="52">
        <f t="shared" si="5"/>
        <v>0</v>
      </c>
      <c r="L86" s="108"/>
    </row>
    <row r="87" spans="1:12" ht="50.25" customHeight="1" x14ac:dyDescent="0.25">
      <c r="A87" s="4" t="s">
        <v>298</v>
      </c>
      <c r="B87" s="7" t="s">
        <v>183</v>
      </c>
      <c r="C87" s="18" t="s">
        <v>45</v>
      </c>
      <c r="D87" s="18">
        <v>650</v>
      </c>
      <c r="E87" s="10" t="s">
        <v>184</v>
      </c>
      <c r="F87" s="98" t="s">
        <v>462</v>
      </c>
      <c r="G87" s="51"/>
      <c r="H87" s="52">
        <f t="shared" si="6"/>
        <v>0</v>
      </c>
      <c r="I87" s="29"/>
      <c r="J87" s="52">
        <f t="shared" si="4"/>
        <v>0</v>
      </c>
      <c r="K87" s="52">
        <f t="shared" si="5"/>
        <v>0</v>
      </c>
      <c r="L87" s="108"/>
    </row>
    <row r="88" spans="1:12" ht="36" customHeight="1" x14ac:dyDescent="0.25">
      <c r="A88" s="4" t="s">
        <v>191</v>
      </c>
      <c r="B88" s="6" t="s">
        <v>186</v>
      </c>
      <c r="C88" s="17" t="s">
        <v>16</v>
      </c>
      <c r="D88" s="19">
        <v>50</v>
      </c>
      <c r="E88" s="10" t="s">
        <v>187</v>
      </c>
      <c r="F88" s="98" t="s">
        <v>462</v>
      </c>
      <c r="G88" s="51"/>
      <c r="H88" s="52">
        <f t="shared" si="6"/>
        <v>0</v>
      </c>
      <c r="I88" s="29"/>
      <c r="J88" s="52">
        <f t="shared" si="4"/>
        <v>0</v>
      </c>
      <c r="K88" s="52">
        <f t="shared" si="5"/>
        <v>0</v>
      </c>
      <c r="L88" s="108"/>
    </row>
    <row r="89" spans="1:12" ht="56.25" customHeight="1" x14ac:dyDescent="0.25">
      <c r="A89" s="4" t="s">
        <v>377</v>
      </c>
      <c r="B89" s="6" t="s">
        <v>189</v>
      </c>
      <c r="C89" s="17" t="s">
        <v>16</v>
      </c>
      <c r="D89" s="19">
        <v>30</v>
      </c>
      <c r="E89" s="10" t="s">
        <v>190</v>
      </c>
      <c r="F89" s="98" t="s">
        <v>462</v>
      </c>
      <c r="G89" s="51"/>
      <c r="H89" s="52">
        <f t="shared" si="6"/>
        <v>0</v>
      </c>
      <c r="I89" s="29"/>
      <c r="J89" s="52">
        <f t="shared" si="4"/>
        <v>0</v>
      </c>
      <c r="K89" s="52">
        <f t="shared" si="5"/>
        <v>0</v>
      </c>
      <c r="L89" s="108"/>
    </row>
    <row r="90" spans="1:12" x14ac:dyDescent="0.25">
      <c r="A90" s="4" t="s">
        <v>300</v>
      </c>
      <c r="B90" s="5" t="s">
        <v>192</v>
      </c>
      <c r="C90" s="18" t="s">
        <v>10</v>
      </c>
      <c r="D90" s="18">
        <v>25</v>
      </c>
      <c r="E90" s="98" t="s">
        <v>433</v>
      </c>
      <c r="F90" s="98" t="s">
        <v>462</v>
      </c>
      <c r="G90" s="51"/>
      <c r="H90" s="52">
        <f t="shared" si="6"/>
        <v>0</v>
      </c>
      <c r="I90" s="29"/>
      <c r="J90" s="52">
        <f t="shared" si="4"/>
        <v>0</v>
      </c>
      <c r="K90" s="52">
        <f t="shared" si="5"/>
        <v>0</v>
      </c>
      <c r="L90" s="108"/>
    </row>
    <row r="91" spans="1:12" ht="40.5" customHeight="1" x14ac:dyDescent="0.25">
      <c r="A91" s="4" t="s">
        <v>193</v>
      </c>
      <c r="B91" s="6" t="s">
        <v>194</v>
      </c>
      <c r="C91" s="17" t="s">
        <v>50</v>
      </c>
      <c r="D91" s="19">
        <v>100</v>
      </c>
      <c r="E91" s="10" t="s">
        <v>195</v>
      </c>
      <c r="F91" s="98" t="s">
        <v>462</v>
      </c>
      <c r="G91" s="51"/>
      <c r="H91" s="52">
        <f t="shared" si="6"/>
        <v>0</v>
      </c>
      <c r="I91" s="29"/>
      <c r="J91" s="52">
        <f t="shared" si="4"/>
        <v>0</v>
      </c>
      <c r="K91" s="52">
        <f t="shared" si="5"/>
        <v>0</v>
      </c>
      <c r="L91" s="108"/>
    </row>
    <row r="92" spans="1:12" ht="62.25" customHeight="1" x14ac:dyDescent="0.25">
      <c r="A92" s="4" t="s">
        <v>378</v>
      </c>
      <c r="B92" s="6" t="s">
        <v>197</v>
      </c>
      <c r="C92" s="17" t="s">
        <v>16</v>
      </c>
      <c r="D92" s="19">
        <v>330</v>
      </c>
      <c r="E92" s="10" t="s">
        <v>198</v>
      </c>
      <c r="F92" s="98" t="s">
        <v>462</v>
      </c>
      <c r="G92" s="51"/>
      <c r="H92" s="52">
        <f t="shared" si="6"/>
        <v>0</v>
      </c>
      <c r="I92" s="29"/>
      <c r="J92" s="52">
        <f t="shared" si="4"/>
        <v>0</v>
      </c>
      <c r="K92" s="52">
        <f t="shared" si="5"/>
        <v>0</v>
      </c>
      <c r="L92" s="108"/>
    </row>
    <row r="93" spans="1:12" ht="49.5" customHeight="1" x14ac:dyDescent="0.25">
      <c r="A93" s="4" t="s">
        <v>196</v>
      </c>
      <c r="B93" s="6" t="s">
        <v>200</v>
      </c>
      <c r="C93" s="17" t="s">
        <v>16</v>
      </c>
      <c r="D93" s="19">
        <v>3000</v>
      </c>
      <c r="E93" s="10" t="s">
        <v>437</v>
      </c>
      <c r="F93" s="98" t="s">
        <v>462</v>
      </c>
      <c r="G93" s="51"/>
      <c r="H93" s="52">
        <f t="shared" si="6"/>
        <v>0</v>
      </c>
      <c r="I93" s="29"/>
      <c r="J93" s="52">
        <f t="shared" si="4"/>
        <v>0</v>
      </c>
      <c r="K93" s="52">
        <f t="shared" si="5"/>
        <v>0</v>
      </c>
      <c r="L93" s="108"/>
    </row>
    <row r="94" spans="1:12" ht="66" customHeight="1" x14ac:dyDescent="0.25">
      <c r="A94" s="4" t="s">
        <v>199</v>
      </c>
      <c r="B94" s="16" t="s">
        <v>202</v>
      </c>
      <c r="C94" s="18" t="s">
        <v>10</v>
      </c>
      <c r="D94" s="18">
        <v>30</v>
      </c>
      <c r="E94" s="10" t="s">
        <v>102</v>
      </c>
      <c r="F94" s="98" t="s">
        <v>462</v>
      </c>
      <c r="G94" s="51"/>
      <c r="H94" s="52">
        <f t="shared" si="6"/>
        <v>0</v>
      </c>
      <c r="I94" s="29"/>
      <c r="J94" s="52">
        <f t="shared" si="4"/>
        <v>0</v>
      </c>
      <c r="K94" s="52">
        <f t="shared" si="5"/>
        <v>0</v>
      </c>
      <c r="L94" s="108"/>
    </row>
    <row r="95" spans="1:12" ht="54.75" customHeight="1" x14ac:dyDescent="0.25">
      <c r="A95" s="4" t="s">
        <v>201</v>
      </c>
      <c r="B95" s="6" t="s">
        <v>207</v>
      </c>
      <c r="C95" s="17" t="s">
        <v>16</v>
      </c>
      <c r="D95" s="19">
        <v>20</v>
      </c>
      <c r="E95" s="10" t="s">
        <v>208</v>
      </c>
      <c r="F95" s="98" t="s">
        <v>462</v>
      </c>
      <c r="G95" s="51"/>
      <c r="H95" s="52">
        <f t="shared" si="6"/>
        <v>0</v>
      </c>
      <c r="I95" s="29"/>
      <c r="J95" s="52">
        <f t="shared" si="4"/>
        <v>0</v>
      </c>
      <c r="K95" s="52">
        <f t="shared" si="5"/>
        <v>0</v>
      </c>
      <c r="L95" s="108"/>
    </row>
    <row r="96" spans="1:12" x14ac:dyDescent="0.25">
      <c r="A96" s="4" t="s">
        <v>305</v>
      </c>
      <c r="B96" s="5" t="s">
        <v>210</v>
      </c>
      <c r="C96" s="18" t="s">
        <v>10</v>
      </c>
      <c r="D96" s="18">
        <v>50</v>
      </c>
      <c r="E96" s="98" t="s">
        <v>433</v>
      </c>
      <c r="F96" s="98" t="s">
        <v>462</v>
      </c>
      <c r="G96" s="51"/>
      <c r="H96" s="52">
        <f t="shared" si="6"/>
        <v>0</v>
      </c>
      <c r="I96" s="29"/>
      <c r="J96" s="52">
        <f t="shared" si="4"/>
        <v>0</v>
      </c>
      <c r="K96" s="52">
        <f t="shared" si="5"/>
        <v>0</v>
      </c>
      <c r="L96" s="108"/>
    </row>
    <row r="97" spans="1:12" x14ac:dyDescent="0.25">
      <c r="A97" s="4" t="s">
        <v>203</v>
      </c>
      <c r="B97" s="5" t="s">
        <v>212</v>
      </c>
      <c r="C97" s="18" t="s">
        <v>10</v>
      </c>
      <c r="D97" s="18">
        <v>5</v>
      </c>
      <c r="E97" s="98" t="s">
        <v>433</v>
      </c>
      <c r="F97" s="98" t="s">
        <v>462</v>
      </c>
      <c r="G97" s="51"/>
      <c r="H97" s="52">
        <f t="shared" si="6"/>
        <v>0</v>
      </c>
      <c r="I97" s="29"/>
      <c r="J97" s="52">
        <f t="shared" si="4"/>
        <v>0</v>
      </c>
      <c r="K97" s="52">
        <f t="shared" si="5"/>
        <v>0</v>
      </c>
      <c r="L97" s="108"/>
    </row>
    <row r="98" spans="1:12" ht="42" customHeight="1" x14ac:dyDescent="0.25">
      <c r="A98" s="4" t="s">
        <v>308</v>
      </c>
      <c r="B98" s="8" t="s">
        <v>214</v>
      </c>
      <c r="C98" s="17" t="s">
        <v>16</v>
      </c>
      <c r="D98" s="19">
        <v>5</v>
      </c>
      <c r="E98" s="10" t="s">
        <v>215</v>
      </c>
      <c r="F98" s="98" t="s">
        <v>462</v>
      </c>
      <c r="G98" s="51"/>
      <c r="H98" s="52">
        <f t="shared" si="6"/>
        <v>0</v>
      </c>
      <c r="I98" s="29"/>
      <c r="J98" s="52">
        <f t="shared" si="4"/>
        <v>0</v>
      </c>
      <c r="K98" s="52">
        <f t="shared" si="5"/>
        <v>0</v>
      </c>
      <c r="L98" s="108"/>
    </row>
    <row r="99" spans="1:12" ht="56.25" customHeight="1" x14ac:dyDescent="0.25">
      <c r="A99" s="4" t="s">
        <v>206</v>
      </c>
      <c r="B99" s="6" t="s">
        <v>217</v>
      </c>
      <c r="C99" s="17" t="s">
        <v>16</v>
      </c>
      <c r="D99" s="19">
        <v>340</v>
      </c>
      <c r="E99" s="10" t="s">
        <v>218</v>
      </c>
      <c r="F99" s="98" t="s">
        <v>462</v>
      </c>
      <c r="G99" s="51"/>
      <c r="H99" s="52">
        <f t="shared" si="6"/>
        <v>0</v>
      </c>
      <c r="I99" s="29"/>
      <c r="J99" s="52">
        <f t="shared" si="4"/>
        <v>0</v>
      </c>
      <c r="K99" s="52">
        <f t="shared" si="5"/>
        <v>0</v>
      </c>
      <c r="L99" s="108"/>
    </row>
    <row r="100" spans="1:12" ht="25.5" x14ac:dyDescent="0.25">
      <c r="A100" s="4" t="s">
        <v>313</v>
      </c>
      <c r="B100" s="8" t="s">
        <v>220</v>
      </c>
      <c r="C100" s="17" t="s">
        <v>117</v>
      </c>
      <c r="D100" s="19">
        <v>6</v>
      </c>
      <c r="E100" s="10" t="s">
        <v>221</v>
      </c>
      <c r="F100" s="98" t="s">
        <v>462</v>
      </c>
      <c r="G100" s="51"/>
      <c r="H100" s="52">
        <f t="shared" si="6"/>
        <v>0</v>
      </c>
      <c r="I100" s="29"/>
      <c r="J100" s="52">
        <f t="shared" si="4"/>
        <v>0</v>
      </c>
      <c r="K100" s="52">
        <f t="shared" si="5"/>
        <v>0</v>
      </c>
      <c r="L100" s="108"/>
    </row>
    <row r="101" spans="1:12" x14ac:dyDescent="0.25">
      <c r="A101" s="4" t="s">
        <v>379</v>
      </c>
      <c r="B101" s="5" t="s">
        <v>223</v>
      </c>
      <c r="C101" s="18" t="s">
        <v>10</v>
      </c>
      <c r="D101" s="18">
        <v>10</v>
      </c>
      <c r="E101" s="98" t="s">
        <v>433</v>
      </c>
      <c r="F101" s="98" t="s">
        <v>462</v>
      </c>
      <c r="G101" s="51"/>
      <c r="H101" s="52">
        <f t="shared" si="6"/>
        <v>0</v>
      </c>
      <c r="I101" s="29"/>
      <c r="J101" s="52">
        <f t="shared" si="4"/>
        <v>0</v>
      </c>
      <c r="K101" s="52">
        <f t="shared" si="5"/>
        <v>0</v>
      </c>
      <c r="L101" s="108"/>
    </row>
    <row r="102" spans="1:12" ht="32.25" customHeight="1" x14ac:dyDescent="0.25">
      <c r="A102" s="4" t="s">
        <v>316</v>
      </c>
      <c r="B102" s="6" t="s">
        <v>242</v>
      </c>
      <c r="C102" s="17" t="s">
        <v>117</v>
      </c>
      <c r="D102" s="19">
        <v>1</v>
      </c>
      <c r="E102" s="10" t="s">
        <v>243</v>
      </c>
      <c r="F102" s="98" t="s">
        <v>462</v>
      </c>
      <c r="G102" s="51"/>
      <c r="H102" s="52">
        <f t="shared" si="6"/>
        <v>0</v>
      </c>
      <c r="I102" s="29"/>
      <c r="J102" s="52">
        <f t="shared" si="4"/>
        <v>0</v>
      </c>
      <c r="K102" s="52">
        <f t="shared" si="5"/>
        <v>0</v>
      </c>
      <c r="L102" s="108"/>
    </row>
    <row r="103" spans="1:12" ht="25.5" x14ac:dyDescent="0.25">
      <c r="A103" s="4" t="s">
        <v>318</v>
      </c>
      <c r="B103" s="8" t="s">
        <v>244</v>
      </c>
      <c r="C103" s="20" t="s">
        <v>92</v>
      </c>
      <c r="D103" s="21">
        <v>20</v>
      </c>
      <c r="E103" s="98" t="s">
        <v>433</v>
      </c>
      <c r="F103" s="98" t="s">
        <v>462</v>
      </c>
      <c r="G103" s="53"/>
      <c r="H103" s="52">
        <f t="shared" si="6"/>
        <v>0</v>
      </c>
      <c r="I103" s="29"/>
      <c r="J103" s="52">
        <f t="shared" si="4"/>
        <v>0</v>
      </c>
      <c r="K103" s="52">
        <f t="shared" si="5"/>
        <v>0</v>
      </c>
      <c r="L103" s="108"/>
    </row>
    <row r="104" spans="1:12" ht="63.75" customHeight="1" x14ac:dyDescent="0.25">
      <c r="A104" s="4" t="s">
        <v>209</v>
      </c>
      <c r="B104" s="6" t="s">
        <v>249</v>
      </c>
      <c r="C104" s="17" t="s">
        <v>16</v>
      </c>
      <c r="D104" s="19">
        <v>90</v>
      </c>
      <c r="E104" s="10" t="s">
        <v>250</v>
      </c>
      <c r="F104" s="98" t="s">
        <v>462</v>
      </c>
      <c r="G104" s="51"/>
      <c r="H104" s="52">
        <f t="shared" si="6"/>
        <v>0</v>
      </c>
      <c r="I104" s="29"/>
      <c r="J104" s="52">
        <f t="shared" si="4"/>
        <v>0</v>
      </c>
      <c r="K104" s="52">
        <f t="shared" si="5"/>
        <v>0</v>
      </c>
      <c r="L104" s="108"/>
    </row>
    <row r="105" spans="1:12" ht="75.75" customHeight="1" x14ac:dyDescent="0.25">
      <c r="A105" s="4" t="s">
        <v>211</v>
      </c>
      <c r="B105" s="6" t="s">
        <v>251</v>
      </c>
      <c r="C105" s="17" t="s">
        <v>16</v>
      </c>
      <c r="D105" s="19">
        <v>12</v>
      </c>
      <c r="E105" s="10" t="s">
        <v>252</v>
      </c>
      <c r="F105" s="98" t="s">
        <v>462</v>
      </c>
      <c r="G105" s="51"/>
      <c r="H105" s="52">
        <f t="shared" si="6"/>
        <v>0</v>
      </c>
      <c r="I105" s="29"/>
      <c r="J105" s="52">
        <f t="shared" si="4"/>
        <v>0</v>
      </c>
      <c r="K105" s="52">
        <f t="shared" si="5"/>
        <v>0</v>
      </c>
      <c r="L105" s="108"/>
    </row>
    <row r="106" spans="1:12" ht="103.5" customHeight="1" x14ac:dyDescent="0.25">
      <c r="A106" s="4" t="s">
        <v>380</v>
      </c>
      <c r="B106" s="12" t="s">
        <v>254</v>
      </c>
      <c r="C106" s="24" t="s">
        <v>16</v>
      </c>
      <c r="D106" s="19">
        <v>20</v>
      </c>
      <c r="E106" s="10" t="s">
        <v>255</v>
      </c>
      <c r="F106" s="98" t="s">
        <v>462</v>
      </c>
      <c r="G106" s="51"/>
      <c r="H106" s="52">
        <f t="shared" si="6"/>
        <v>0</v>
      </c>
      <c r="I106" s="29"/>
      <c r="J106" s="52">
        <f t="shared" si="4"/>
        <v>0</v>
      </c>
      <c r="K106" s="52">
        <f t="shared" si="5"/>
        <v>0</v>
      </c>
      <c r="L106" s="108"/>
    </row>
    <row r="107" spans="1:12" ht="72" customHeight="1" x14ac:dyDescent="0.25">
      <c r="A107" s="4" t="s">
        <v>381</v>
      </c>
      <c r="B107" s="16" t="s">
        <v>257</v>
      </c>
      <c r="C107" s="18" t="s">
        <v>45</v>
      </c>
      <c r="D107" s="18">
        <v>50</v>
      </c>
      <c r="E107" s="10" t="s">
        <v>258</v>
      </c>
      <c r="F107" s="98" t="s">
        <v>462</v>
      </c>
      <c r="G107" s="56"/>
      <c r="H107" s="52">
        <f t="shared" si="6"/>
        <v>0</v>
      </c>
      <c r="I107" s="29"/>
      <c r="J107" s="52">
        <f t="shared" si="4"/>
        <v>0</v>
      </c>
      <c r="K107" s="52">
        <f t="shared" si="5"/>
        <v>0</v>
      </c>
      <c r="L107" s="108"/>
    </row>
    <row r="108" spans="1:12" ht="25.5" x14ac:dyDescent="0.25">
      <c r="A108" s="4" t="s">
        <v>213</v>
      </c>
      <c r="B108" s="8" t="s">
        <v>262</v>
      </c>
      <c r="C108" s="17" t="s">
        <v>16</v>
      </c>
      <c r="D108" s="21">
        <v>150</v>
      </c>
      <c r="E108" s="98" t="s">
        <v>433</v>
      </c>
      <c r="F108" s="98" t="s">
        <v>462</v>
      </c>
      <c r="G108" s="57"/>
      <c r="H108" s="52">
        <f t="shared" si="6"/>
        <v>0</v>
      </c>
      <c r="I108" s="29"/>
      <c r="J108" s="52">
        <f t="shared" si="4"/>
        <v>0</v>
      </c>
      <c r="K108" s="52">
        <f t="shared" si="5"/>
        <v>0</v>
      </c>
      <c r="L108" s="108"/>
    </row>
    <row r="109" spans="1:12" x14ac:dyDescent="0.25">
      <c r="A109" s="4" t="s">
        <v>216</v>
      </c>
      <c r="B109" s="7" t="s">
        <v>263</v>
      </c>
      <c r="C109" s="18" t="s">
        <v>10</v>
      </c>
      <c r="D109" s="18">
        <v>560</v>
      </c>
      <c r="E109" s="98" t="s">
        <v>433</v>
      </c>
      <c r="F109" s="98" t="s">
        <v>462</v>
      </c>
      <c r="G109" s="56"/>
      <c r="H109" s="52">
        <f t="shared" si="6"/>
        <v>0</v>
      </c>
      <c r="I109" s="29"/>
      <c r="J109" s="52">
        <f t="shared" si="4"/>
        <v>0</v>
      </c>
      <c r="K109" s="52">
        <f t="shared" si="5"/>
        <v>0</v>
      </c>
      <c r="L109" s="108"/>
    </row>
    <row r="110" spans="1:12" ht="25.5" customHeight="1" x14ac:dyDescent="0.25">
      <c r="A110" s="4" t="s">
        <v>382</v>
      </c>
      <c r="B110" s="7" t="s">
        <v>264</v>
      </c>
      <c r="C110" s="18" t="s">
        <v>16</v>
      </c>
      <c r="D110" s="18">
        <v>20</v>
      </c>
      <c r="E110" s="10" t="s">
        <v>265</v>
      </c>
      <c r="F110" s="98" t="s">
        <v>462</v>
      </c>
      <c r="G110" s="56"/>
      <c r="H110" s="52">
        <f t="shared" si="6"/>
        <v>0</v>
      </c>
      <c r="I110" s="29"/>
      <c r="J110" s="52">
        <f t="shared" si="4"/>
        <v>0</v>
      </c>
      <c r="K110" s="52">
        <f t="shared" si="5"/>
        <v>0</v>
      </c>
      <c r="L110" s="108"/>
    </row>
    <row r="111" spans="1:12" ht="81" customHeight="1" x14ac:dyDescent="0.25">
      <c r="A111" s="4" t="s">
        <v>321</v>
      </c>
      <c r="B111" s="8" t="s">
        <v>266</v>
      </c>
      <c r="C111" s="20" t="s">
        <v>16</v>
      </c>
      <c r="D111" s="21">
        <v>550</v>
      </c>
      <c r="E111" s="10" t="s">
        <v>267</v>
      </c>
      <c r="F111" s="98" t="s">
        <v>462</v>
      </c>
      <c r="G111" s="57"/>
      <c r="H111" s="52">
        <f t="shared" si="6"/>
        <v>0</v>
      </c>
      <c r="I111" s="29"/>
      <c r="J111" s="52">
        <f t="shared" si="4"/>
        <v>0</v>
      </c>
      <c r="K111" s="52">
        <f t="shared" si="5"/>
        <v>0</v>
      </c>
      <c r="L111" s="108"/>
    </row>
    <row r="112" spans="1:12" ht="81.75" customHeight="1" x14ac:dyDescent="0.25">
      <c r="A112" s="4" t="s">
        <v>219</v>
      </c>
      <c r="B112" s="8" t="s">
        <v>268</v>
      </c>
      <c r="C112" s="20" t="s">
        <v>16</v>
      </c>
      <c r="D112" s="21">
        <v>2100</v>
      </c>
      <c r="E112" s="10" t="s">
        <v>269</v>
      </c>
      <c r="F112" s="98" t="s">
        <v>462</v>
      </c>
      <c r="G112" s="57"/>
      <c r="H112" s="52">
        <f t="shared" si="6"/>
        <v>0</v>
      </c>
      <c r="I112" s="29"/>
      <c r="J112" s="52">
        <f t="shared" si="4"/>
        <v>0</v>
      </c>
      <c r="K112" s="52">
        <f t="shared" si="5"/>
        <v>0</v>
      </c>
      <c r="L112" s="108"/>
    </row>
    <row r="113" spans="1:12" ht="63.75" x14ac:dyDescent="0.25">
      <c r="A113" s="4" t="s">
        <v>222</v>
      </c>
      <c r="B113" s="8" t="s">
        <v>270</v>
      </c>
      <c r="C113" s="20" t="s">
        <v>16</v>
      </c>
      <c r="D113" s="21">
        <v>45</v>
      </c>
      <c r="E113" s="10" t="s">
        <v>271</v>
      </c>
      <c r="F113" s="98" t="s">
        <v>462</v>
      </c>
      <c r="G113" s="57"/>
      <c r="H113" s="52">
        <f t="shared" si="6"/>
        <v>0</v>
      </c>
      <c r="I113" s="29"/>
      <c r="J113" s="52">
        <f t="shared" si="4"/>
        <v>0</v>
      </c>
      <c r="K113" s="52">
        <f t="shared" si="5"/>
        <v>0</v>
      </c>
      <c r="L113" s="108"/>
    </row>
    <row r="114" spans="1:12" ht="104.25" customHeight="1" x14ac:dyDescent="0.25">
      <c r="A114" s="4" t="s">
        <v>224</v>
      </c>
      <c r="B114" s="7" t="s">
        <v>272</v>
      </c>
      <c r="C114" s="18" t="s">
        <v>10</v>
      </c>
      <c r="D114" s="18">
        <v>6000</v>
      </c>
      <c r="E114" s="10" t="s">
        <v>273</v>
      </c>
      <c r="F114" s="98" t="s">
        <v>462</v>
      </c>
      <c r="G114" s="56"/>
      <c r="H114" s="52">
        <f t="shared" si="6"/>
        <v>0</v>
      </c>
      <c r="I114" s="29"/>
      <c r="J114" s="52">
        <f t="shared" si="4"/>
        <v>0</v>
      </c>
      <c r="K114" s="52">
        <f t="shared" si="5"/>
        <v>0</v>
      </c>
      <c r="L114" s="108"/>
    </row>
    <row r="115" spans="1:12" ht="25.5" customHeight="1" x14ac:dyDescent="0.25">
      <c r="A115" s="4" t="s">
        <v>227</v>
      </c>
      <c r="B115" s="7" t="s">
        <v>274</v>
      </c>
      <c r="C115" s="18" t="s">
        <v>10</v>
      </c>
      <c r="D115" s="18">
        <v>5</v>
      </c>
      <c r="E115" s="98" t="s">
        <v>433</v>
      </c>
      <c r="F115" s="98" t="s">
        <v>462</v>
      </c>
      <c r="G115" s="56"/>
      <c r="H115" s="52">
        <f t="shared" si="6"/>
        <v>0</v>
      </c>
      <c r="I115" s="29"/>
      <c r="J115" s="52">
        <f t="shared" si="4"/>
        <v>0</v>
      </c>
      <c r="K115" s="52">
        <f t="shared" si="5"/>
        <v>0</v>
      </c>
      <c r="L115" s="108"/>
    </row>
    <row r="116" spans="1:12" ht="53.25" customHeight="1" x14ac:dyDescent="0.25">
      <c r="A116" s="4" t="s">
        <v>230</v>
      </c>
      <c r="B116" s="6" t="s">
        <v>275</v>
      </c>
      <c r="C116" s="17" t="s">
        <v>16</v>
      </c>
      <c r="D116" s="19">
        <v>39</v>
      </c>
      <c r="E116" s="10" t="s">
        <v>276</v>
      </c>
      <c r="F116" s="98" t="s">
        <v>462</v>
      </c>
      <c r="G116" s="56"/>
      <c r="H116" s="52">
        <f t="shared" si="6"/>
        <v>0</v>
      </c>
      <c r="I116" s="29"/>
      <c r="J116" s="52">
        <f t="shared" si="4"/>
        <v>0</v>
      </c>
      <c r="K116" s="52">
        <f t="shared" si="5"/>
        <v>0</v>
      </c>
      <c r="L116" s="108"/>
    </row>
    <row r="117" spans="1:12" ht="31.5" customHeight="1" x14ac:dyDescent="0.25">
      <c r="A117" s="4" t="s">
        <v>383</v>
      </c>
      <c r="B117" s="6" t="s">
        <v>277</v>
      </c>
      <c r="C117" s="17" t="s">
        <v>50</v>
      </c>
      <c r="D117" s="19">
        <v>2100</v>
      </c>
      <c r="E117" s="10" t="s">
        <v>278</v>
      </c>
      <c r="F117" s="98" t="s">
        <v>462</v>
      </c>
      <c r="G117" s="56"/>
      <c r="H117" s="52">
        <f t="shared" si="6"/>
        <v>0</v>
      </c>
      <c r="I117" s="29"/>
      <c r="J117" s="52">
        <f t="shared" si="4"/>
        <v>0</v>
      </c>
      <c r="K117" s="52">
        <f t="shared" si="5"/>
        <v>0</v>
      </c>
      <c r="L117" s="108"/>
    </row>
    <row r="118" spans="1:12" ht="38.25" x14ac:dyDescent="0.25">
      <c r="A118" s="4" t="s">
        <v>327</v>
      </c>
      <c r="B118" s="8" t="s">
        <v>279</v>
      </c>
      <c r="C118" s="20" t="s">
        <v>92</v>
      </c>
      <c r="D118" s="21">
        <v>372</v>
      </c>
      <c r="E118" s="10" t="s">
        <v>280</v>
      </c>
      <c r="F118" s="98" t="s">
        <v>462</v>
      </c>
      <c r="G118" s="57"/>
      <c r="H118" s="52">
        <f t="shared" si="6"/>
        <v>0</v>
      </c>
      <c r="I118" s="29"/>
      <c r="J118" s="52">
        <f t="shared" si="4"/>
        <v>0</v>
      </c>
      <c r="K118" s="52">
        <f t="shared" si="5"/>
        <v>0</v>
      </c>
      <c r="L118" s="108"/>
    </row>
    <row r="119" spans="1:12" ht="25.5" customHeight="1" x14ac:dyDescent="0.25">
      <c r="A119" s="4" t="s">
        <v>330</v>
      </c>
      <c r="B119" s="7" t="s">
        <v>281</v>
      </c>
      <c r="C119" s="18" t="s">
        <v>45</v>
      </c>
      <c r="D119" s="18">
        <v>10</v>
      </c>
      <c r="E119" s="98" t="s">
        <v>433</v>
      </c>
      <c r="F119" s="98" t="s">
        <v>462</v>
      </c>
      <c r="G119" s="56"/>
      <c r="H119" s="52">
        <f t="shared" si="6"/>
        <v>0</v>
      </c>
      <c r="I119" s="29"/>
      <c r="J119" s="52">
        <f t="shared" si="4"/>
        <v>0</v>
      </c>
      <c r="K119" s="52">
        <f t="shared" si="5"/>
        <v>0</v>
      </c>
      <c r="L119" s="108"/>
    </row>
    <row r="120" spans="1:12" ht="87.75" customHeight="1" x14ac:dyDescent="0.25">
      <c r="A120" s="4" t="s">
        <v>332</v>
      </c>
      <c r="B120" s="6" t="s">
        <v>283</v>
      </c>
      <c r="C120" s="17" t="s">
        <v>16</v>
      </c>
      <c r="D120" s="19">
        <v>2</v>
      </c>
      <c r="E120" s="10" t="s">
        <v>284</v>
      </c>
      <c r="F120" s="98" t="s">
        <v>462</v>
      </c>
      <c r="G120" s="56"/>
      <c r="H120" s="52">
        <f t="shared" si="6"/>
        <v>0</v>
      </c>
      <c r="I120" s="29"/>
      <c r="J120" s="52">
        <f t="shared" si="4"/>
        <v>0</v>
      </c>
      <c r="K120" s="52">
        <f t="shared" si="5"/>
        <v>0</v>
      </c>
      <c r="L120" s="108"/>
    </row>
    <row r="121" spans="1:12" ht="35.25" customHeight="1" x14ac:dyDescent="0.25">
      <c r="A121" s="4" t="s">
        <v>333</v>
      </c>
      <c r="B121" s="6" t="s">
        <v>285</v>
      </c>
      <c r="C121" s="17" t="s">
        <v>16</v>
      </c>
      <c r="D121" s="19">
        <v>5</v>
      </c>
      <c r="E121" s="25" t="s">
        <v>286</v>
      </c>
      <c r="F121" s="98" t="s">
        <v>462</v>
      </c>
      <c r="G121" s="56"/>
      <c r="H121" s="52">
        <f t="shared" si="6"/>
        <v>0</v>
      </c>
      <c r="I121" s="29"/>
      <c r="J121" s="52">
        <f t="shared" si="4"/>
        <v>0</v>
      </c>
      <c r="K121" s="52">
        <f t="shared" si="5"/>
        <v>0</v>
      </c>
      <c r="L121" s="108"/>
    </row>
    <row r="122" spans="1:12" ht="66" customHeight="1" x14ac:dyDescent="0.25">
      <c r="A122" s="4" t="s">
        <v>336</v>
      </c>
      <c r="B122" s="6" t="s">
        <v>288</v>
      </c>
      <c r="C122" s="17" t="s">
        <v>50</v>
      </c>
      <c r="D122" s="19">
        <v>5</v>
      </c>
      <c r="E122" s="10" t="s">
        <v>289</v>
      </c>
      <c r="F122" s="98" t="s">
        <v>462</v>
      </c>
      <c r="G122" s="56"/>
      <c r="H122" s="52">
        <f t="shared" si="6"/>
        <v>0</v>
      </c>
      <c r="I122" s="29"/>
      <c r="J122" s="52">
        <f t="shared" si="4"/>
        <v>0</v>
      </c>
      <c r="K122" s="52">
        <f t="shared" si="5"/>
        <v>0</v>
      </c>
      <c r="L122" s="108"/>
    </row>
    <row r="123" spans="1:12" ht="83.25" customHeight="1" x14ac:dyDescent="0.25">
      <c r="A123" s="4" t="s">
        <v>384</v>
      </c>
      <c r="B123" s="12" t="s">
        <v>290</v>
      </c>
      <c r="C123" s="24" t="s">
        <v>16</v>
      </c>
      <c r="D123" s="19">
        <v>7</v>
      </c>
      <c r="E123" s="10" t="s">
        <v>291</v>
      </c>
      <c r="F123" s="98" t="s">
        <v>462</v>
      </c>
      <c r="G123" s="56"/>
      <c r="H123" s="52">
        <f t="shared" si="6"/>
        <v>0</v>
      </c>
      <c r="I123" s="29"/>
      <c r="J123" s="52">
        <f t="shared" si="4"/>
        <v>0</v>
      </c>
      <c r="K123" s="52">
        <f t="shared" si="5"/>
        <v>0</v>
      </c>
      <c r="L123" s="108"/>
    </row>
    <row r="124" spans="1:12" ht="84.75" customHeight="1" x14ac:dyDescent="0.25">
      <c r="A124" s="4" t="s">
        <v>385</v>
      </c>
      <c r="B124" s="12" t="s">
        <v>293</v>
      </c>
      <c r="C124" s="24" t="s">
        <v>16</v>
      </c>
      <c r="D124" s="19">
        <v>13</v>
      </c>
      <c r="E124" s="10" t="s">
        <v>291</v>
      </c>
      <c r="F124" s="98" t="s">
        <v>462</v>
      </c>
      <c r="G124" s="56"/>
      <c r="H124" s="52">
        <f t="shared" si="6"/>
        <v>0</v>
      </c>
      <c r="I124" s="29"/>
      <c r="J124" s="52">
        <f t="shared" si="4"/>
        <v>0</v>
      </c>
      <c r="K124" s="52">
        <f t="shared" si="5"/>
        <v>0</v>
      </c>
      <c r="L124" s="108"/>
    </row>
    <row r="125" spans="1:12" ht="93" customHeight="1" x14ac:dyDescent="0.25">
      <c r="A125" s="4" t="s">
        <v>339</v>
      </c>
      <c r="B125" s="7" t="s">
        <v>294</v>
      </c>
      <c r="C125" s="18" t="s">
        <v>10</v>
      </c>
      <c r="D125" s="18">
        <v>7</v>
      </c>
      <c r="E125" s="10" t="s">
        <v>291</v>
      </c>
      <c r="F125" s="98" t="s">
        <v>462</v>
      </c>
      <c r="G125" s="56"/>
      <c r="H125" s="52">
        <f t="shared" si="6"/>
        <v>0</v>
      </c>
      <c r="I125" s="29"/>
      <c r="J125" s="52">
        <f t="shared" si="4"/>
        <v>0</v>
      </c>
      <c r="K125" s="52">
        <f t="shared" si="5"/>
        <v>0</v>
      </c>
      <c r="L125" s="108"/>
    </row>
    <row r="126" spans="1:12" ht="83.25" customHeight="1" x14ac:dyDescent="0.25">
      <c r="A126" s="4" t="s">
        <v>342</v>
      </c>
      <c r="B126" s="7" t="s">
        <v>296</v>
      </c>
      <c r="C126" s="18" t="s">
        <v>10</v>
      </c>
      <c r="D126" s="18">
        <v>5</v>
      </c>
      <c r="E126" s="10" t="s">
        <v>291</v>
      </c>
      <c r="F126" s="98" t="s">
        <v>462</v>
      </c>
      <c r="G126" s="56"/>
      <c r="H126" s="52">
        <f t="shared" si="6"/>
        <v>0</v>
      </c>
      <c r="I126" s="29"/>
      <c r="J126" s="52">
        <f t="shared" si="4"/>
        <v>0</v>
      </c>
      <c r="K126" s="52">
        <f t="shared" si="5"/>
        <v>0</v>
      </c>
      <c r="L126" s="108"/>
    </row>
    <row r="127" spans="1:12" ht="71.25" customHeight="1" x14ac:dyDescent="0.25">
      <c r="A127" s="4" t="s">
        <v>386</v>
      </c>
      <c r="B127" s="6" t="s">
        <v>297</v>
      </c>
      <c r="C127" s="17" t="s">
        <v>16</v>
      </c>
      <c r="D127" s="19">
        <v>1</v>
      </c>
      <c r="E127" s="10" t="s">
        <v>447</v>
      </c>
      <c r="F127" s="98" t="s">
        <v>462</v>
      </c>
      <c r="G127" s="56"/>
      <c r="H127" s="52">
        <f t="shared" si="6"/>
        <v>0</v>
      </c>
      <c r="I127" s="29"/>
      <c r="J127" s="52">
        <f t="shared" si="4"/>
        <v>0</v>
      </c>
      <c r="K127" s="52">
        <f t="shared" si="5"/>
        <v>0</v>
      </c>
      <c r="L127" s="108"/>
    </row>
    <row r="128" spans="1:12" ht="60" customHeight="1" x14ac:dyDescent="0.25">
      <c r="A128" s="4" t="s">
        <v>344</v>
      </c>
      <c r="B128" s="6" t="s">
        <v>299</v>
      </c>
      <c r="C128" s="17" t="s">
        <v>16</v>
      </c>
      <c r="D128" s="19">
        <v>1</v>
      </c>
      <c r="E128" s="10" t="s">
        <v>448</v>
      </c>
      <c r="F128" s="98" t="s">
        <v>462</v>
      </c>
      <c r="G128" s="56"/>
      <c r="H128" s="52">
        <f t="shared" si="6"/>
        <v>0</v>
      </c>
      <c r="I128" s="29"/>
      <c r="J128" s="52">
        <f t="shared" si="4"/>
        <v>0</v>
      </c>
      <c r="K128" s="52">
        <f t="shared" si="5"/>
        <v>0</v>
      </c>
      <c r="L128" s="108"/>
    </row>
    <row r="129" spans="1:12" ht="41.25" customHeight="1" x14ac:dyDescent="0.25">
      <c r="A129" s="4" t="s">
        <v>347</v>
      </c>
      <c r="B129" s="6" t="s">
        <v>301</v>
      </c>
      <c r="C129" s="17" t="s">
        <v>85</v>
      </c>
      <c r="D129" s="19">
        <v>539</v>
      </c>
      <c r="E129" s="10" t="s">
        <v>302</v>
      </c>
      <c r="F129" s="98" t="s">
        <v>462</v>
      </c>
      <c r="G129" s="56"/>
      <c r="H129" s="52">
        <f t="shared" si="6"/>
        <v>0</v>
      </c>
      <c r="I129" s="29"/>
      <c r="J129" s="52">
        <f t="shared" si="4"/>
        <v>0</v>
      </c>
      <c r="K129" s="52">
        <f t="shared" si="5"/>
        <v>0</v>
      </c>
      <c r="L129" s="108"/>
    </row>
    <row r="130" spans="1:12" ht="46.5" customHeight="1" x14ac:dyDescent="0.25">
      <c r="A130" s="4" t="s">
        <v>387</v>
      </c>
      <c r="B130" s="8" t="s">
        <v>303</v>
      </c>
      <c r="C130" s="20" t="s">
        <v>16</v>
      </c>
      <c r="D130" s="21">
        <v>630</v>
      </c>
      <c r="E130" s="10" t="s">
        <v>304</v>
      </c>
      <c r="F130" s="98" t="s">
        <v>462</v>
      </c>
      <c r="G130" s="58"/>
      <c r="H130" s="52">
        <f t="shared" si="6"/>
        <v>0</v>
      </c>
      <c r="I130" s="29"/>
      <c r="J130" s="52">
        <f t="shared" si="4"/>
        <v>0</v>
      </c>
      <c r="K130" s="52">
        <f t="shared" si="5"/>
        <v>0</v>
      </c>
      <c r="L130" s="108"/>
    </row>
    <row r="131" spans="1:12" ht="25.5" x14ac:dyDescent="0.25">
      <c r="A131" s="4" t="s">
        <v>349</v>
      </c>
      <c r="B131" s="8" t="s">
        <v>306</v>
      </c>
      <c r="C131" s="20" t="s">
        <v>16</v>
      </c>
      <c r="D131" s="21">
        <v>37</v>
      </c>
      <c r="E131" s="98" t="s">
        <v>433</v>
      </c>
      <c r="F131" s="98" t="s">
        <v>462</v>
      </c>
      <c r="G131" s="58"/>
      <c r="H131" s="52">
        <f t="shared" si="6"/>
        <v>0</v>
      </c>
      <c r="I131" s="29"/>
      <c r="J131" s="52">
        <f t="shared" si="4"/>
        <v>0</v>
      </c>
      <c r="K131" s="52">
        <f t="shared" si="5"/>
        <v>0</v>
      </c>
      <c r="L131" s="108"/>
    </row>
    <row r="132" spans="1:12" ht="25.5" x14ac:dyDescent="0.25">
      <c r="A132" s="4" t="s">
        <v>388</v>
      </c>
      <c r="B132" s="8" t="s">
        <v>307</v>
      </c>
      <c r="C132" s="20" t="s">
        <v>16</v>
      </c>
      <c r="D132" s="21">
        <v>37</v>
      </c>
      <c r="E132" s="98" t="s">
        <v>433</v>
      </c>
      <c r="F132" s="98" t="s">
        <v>462</v>
      </c>
      <c r="G132" s="58"/>
      <c r="H132" s="52">
        <f t="shared" si="6"/>
        <v>0</v>
      </c>
      <c r="I132" s="29"/>
      <c r="J132" s="52">
        <f t="shared" si="4"/>
        <v>0</v>
      </c>
      <c r="K132" s="52">
        <f t="shared" si="5"/>
        <v>0</v>
      </c>
      <c r="L132" s="108"/>
    </row>
    <row r="133" spans="1:12" ht="57" customHeight="1" x14ac:dyDescent="0.25">
      <c r="A133" s="4" t="s">
        <v>389</v>
      </c>
      <c r="B133" s="6" t="s">
        <v>309</v>
      </c>
      <c r="C133" s="17" t="s">
        <v>16</v>
      </c>
      <c r="D133" s="19">
        <v>10000</v>
      </c>
      <c r="E133" s="10" t="s">
        <v>310</v>
      </c>
      <c r="F133" s="98" t="s">
        <v>462</v>
      </c>
      <c r="G133" s="56"/>
      <c r="H133" s="52">
        <f t="shared" si="6"/>
        <v>0</v>
      </c>
      <c r="I133" s="29"/>
      <c r="J133" s="52">
        <f t="shared" si="4"/>
        <v>0</v>
      </c>
      <c r="K133" s="52">
        <f t="shared" si="5"/>
        <v>0</v>
      </c>
      <c r="L133" s="108"/>
    </row>
    <row r="134" spans="1:12" ht="67.5" customHeight="1" x14ac:dyDescent="0.25">
      <c r="A134" s="4" t="s">
        <v>351</v>
      </c>
      <c r="B134" s="6" t="s">
        <v>311</v>
      </c>
      <c r="C134" s="17" t="s">
        <v>16</v>
      </c>
      <c r="D134" s="19">
        <v>5600</v>
      </c>
      <c r="E134" s="10" t="s">
        <v>312</v>
      </c>
      <c r="F134" s="98" t="s">
        <v>462</v>
      </c>
      <c r="G134" s="56"/>
      <c r="H134" s="52">
        <f t="shared" si="6"/>
        <v>0</v>
      </c>
      <c r="I134" s="29"/>
      <c r="J134" s="52">
        <f t="shared" si="4"/>
        <v>0</v>
      </c>
      <c r="K134" s="52">
        <f t="shared" si="5"/>
        <v>0</v>
      </c>
      <c r="L134" s="108"/>
    </row>
    <row r="135" spans="1:12" ht="102" x14ac:dyDescent="0.25">
      <c r="A135" s="4" t="s">
        <v>390</v>
      </c>
      <c r="B135" s="31" t="s">
        <v>314</v>
      </c>
      <c r="C135" s="26" t="s">
        <v>16</v>
      </c>
      <c r="D135" s="27">
        <v>750</v>
      </c>
      <c r="E135" s="10" t="s">
        <v>315</v>
      </c>
      <c r="F135" s="98" t="s">
        <v>462</v>
      </c>
      <c r="G135" s="59"/>
      <c r="H135" s="52">
        <f t="shared" si="6"/>
        <v>0</v>
      </c>
      <c r="I135" s="29"/>
      <c r="J135" s="52">
        <f t="shared" si="4"/>
        <v>0</v>
      </c>
      <c r="K135" s="52">
        <f t="shared" si="5"/>
        <v>0</v>
      </c>
      <c r="L135" s="108"/>
    </row>
    <row r="136" spans="1:12" ht="102" x14ac:dyDescent="0.25">
      <c r="A136" s="4" t="s">
        <v>354</v>
      </c>
      <c r="B136" s="8" t="s">
        <v>317</v>
      </c>
      <c r="C136" s="20" t="s">
        <v>16</v>
      </c>
      <c r="D136" s="21">
        <v>15</v>
      </c>
      <c r="E136" s="8" t="s">
        <v>317</v>
      </c>
      <c r="F136" s="98" t="s">
        <v>462</v>
      </c>
      <c r="G136" s="57"/>
      <c r="H136" s="52">
        <f t="shared" si="6"/>
        <v>0</v>
      </c>
      <c r="I136" s="29"/>
      <c r="J136" s="52">
        <f t="shared" si="4"/>
        <v>0</v>
      </c>
      <c r="K136" s="52">
        <f t="shared" si="5"/>
        <v>0</v>
      </c>
      <c r="L136" s="108"/>
    </row>
    <row r="137" spans="1:12" ht="25.5" x14ac:dyDescent="0.25">
      <c r="A137" s="4" t="s">
        <v>391</v>
      </c>
      <c r="B137" s="8" t="s">
        <v>322</v>
      </c>
      <c r="C137" s="20" t="s">
        <v>16</v>
      </c>
      <c r="D137" s="21">
        <v>750</v>
      </c>
      <c r="E137" s="98" t="s">
        <v>433</v>
      </c>
      <c r="F137" s="98" t="s">
        <v>462</v>
      </c>
      <c r="G137" s="58"/>
      <c r="H137" s="52">
        <f t="shared" si="6"/>
        <v>0</v>
      </c>
      <c r="I137" s="29"/>
      <c r="J137" s="52">
        <f t="shared" si="4"/>
        <v>0</v>
      </c>
      <c r="K137" s="52">
        <f t="shared" si="5"/>
        <v>0</v>
      </c>
      <c r="L137" s="108"/>
    </row>
    <row r="138" spans="1:12" ht="57" customHeight="1" x14ac:dyDescent="0.25">
      <c r="A138" s="4" t="s">
        <v>357</v>
      </c>
      <c r="B138" s="7" t="s">
        <v>323</v>
      </c>
      <c r="C138" s="18" t="s">
        <v>10</v>
      </c>
      <c r="D138" s="18">
        <v>25</v>
      </c>
      <c r="E138" s="10" t="s">
        <v>324</v>
      </c>
      <c r="F138" s="98" t="s">
        <v>462</v>
      </c>
      <c r="G138" s="56"/>
      <c r="H138" s="52">
        <f t="shared" si="6"/>
        <v>0</v>
      </c>
      <c r="I138" s="29"/>
      <c r="J138" s="52">
        <f t="shared" si="4"/>
        <v>0</v>
      </c>
      <c r="K138" s="52">
        <f t="shared" si="5"/>
        <v>0</v>
      </c>
      <c r="L138" s="108"/>
    </row>
    <row r="139" spans="1:12" ht="84.75" customHeight="1" x14ac:dyDescent="0.25">
      <c r="A139" s="4" t="s">
        <v>392</v>
      </c>
      <c r="B139" s="7" t="s">
        <v>325</v>
      </c>
      <c r="C139" s="18" t="s">
        <v>10</v>
      </c>
      <c r="D139" s="18">
        <v>467</v>
      </c>
      <c r="E139" s="10" t="s">
        <v>326</v>
      </c>
      <c r="F139" s="98" t="s">
        <v>462</v>
      </c>
      <c r="G139" s="56"/>
      <c r="H139" s="52">
        <f t="shared" si="6"/>
        <v>0</v>
      </c>
      <c r="I139" s="29"/>
      <c r="J139" s="52">
        <f t="shared" si="4"/>
        <v>0</v>
      </c>
      <c r="K139" s="52">
        <f t="shared" si="5"/>
        <v>0</v>
      </c>
      <c r="L139" s="108"/>
    </row>
    <row r="140" spans="1:12" ht="58.5" customHeight="1" x14ac:dyDescent="0.25">
      <c r="A140" s="4" t="s">
        <v>360</v>
      </c>
      <c r="B140" s="6" t="s">
        <v>328</v>
      </c>
      <c r="C140" s="17" t="s">
        <v>50</v>
      </c>
      <c r="D140" s="19">
        <v>4100</v>
      </c>
      <c r="E140" s="10" t="s">
        <v>329</v>
      </c>
      <c r="F140" s="98" t="s">
        <v>462</v>
      </c>
      <c r="G140" s="56"/>
      <c r="H140" s="52">
        <f t="shared" si="6"/>
        <v>0</v>
      </c>
      <c r="I140" s="29"/>
      <c r="J140" s="52">
        <f t="shared" si="4"/>
        <v>0</v>
      </c>
      <c r="K140" s="52">
        <f t="shared" si="5"/>
        <v>0</v>
      </c>
      <c r="L140" s="108"/>
    </row>
    <row r="141" spans="1:12" x14ac:dyDescent="0.25">
      <c r="A141" s="4" t="s">
        <v>363</v>
      </c>
      <c r="B141" s="6" t="s">
        <v>331</v>
      </c>
      <c r="C141" s="17" t="s">
        <v>16</v>
      </c>
      <c r="D141" s="19">
        <v>2</v>
      </c>
      <c r="E141" s="10" t="s">
        <v>438</v>
      </c>
      <c r="F141" s="98" t="s">
        <v>462</v>
      </c>
      <c r="G141" s="56"/>
      <c r="H141" s="52">
        <f t="shared" si="6"/>
        <v>0</v>
      </c>
      <c r="I141" s="29"/>
      <c r="J141" s="52">
        <f t="shared" si="4"/>
        <v>0</v>
      </c>
      <c r="K141" s="52">
        <f t="shared" si="5"/>
        <v>0</v>
      </c>
      <c r="L141" s="108"/>
    </row>
    <row r="142" spans="1:12" x14ac:dyDescent="0.25">
      <c r="A142" s="4" t="s">
        <v>393</v>
      </c>
      <c r="B142" s="5" t="s">
        <v>449</v>
      </c>
      <c r="C142" s="18" t="s">
        <v>10</v>
      </c>
      <c r="D142" s="18">
        <v>50</v>
      </c>
      <c r="E142" s="98" t="s">
        <v>433</v>
      </c>
      <c r="F142" s="98" t="s">
        <v>462</v>
      </c>
      <c r="G142" s="56"/>
      <c r="H142" s="52">
        <f t="shared" si="6"/>
        <v>0</v>
      </c>
      <c r="I142" s="29"/>
      <c r="J142" s="52">
        <f t="shared" si="4"/>
        <v>0</v>
      </c>
      <c r="K142" s="52">
        <f t="shared" si="5"/>
        <v>0</v>
      </c>
      <c r="L142" s="108"/>
    </row>
    <row r="143" spans="1:12" ht="43.5" customHeight="1" x14ac:dyDescent="0.25">
      <c r="A143" s="4" t="s">
        <v>366</v>
      </c>
      <c r="B143" s="6" t="s">
        <v>334</v>
      </c>
      <c r="C143" s="17" t="s">
        <v>45</v>
      </c>
      <c r="D143" s="19">
        <v>80</v>
      </c>
      <c r="E143" s="10" t="s">
        <v>335</v>
      </c>
      <c r="F143" s="98" t="s">
        <v>462</v>
      </c>
      <c r="G143" s="56"/>
      <c r="H143" s="52">
        <f t="shared" si="6"/>
        <v>0</v>
      </c>
      <c r="I143" s="29"/>
      <c r="J143" s="52">
        <f t="shared" si="4"/>
        <v>0</v>
      </c>
      <c r="K143" s="52">
        <f t="shared" si="5"/>
        <v>0</v>
      </c>
      <c r="L143" s="108"/>
    </row>
    <row r="144" spans="1:12" ht="80.25" customHeight="1" x14ac:dyDescent="0.25">
      <c r="A144" s="4" t="s">
        <v>369</v>
      </c>
      <c r="B144" s="6" t="s">
        <v>337</v>
      </c>
      <c r="C144" s="17" t="s">
        <v>16</v>
      </c>
      <c r="D144" s="19">
        <v>1070</v>
      </c>
      <c r="E144" s="10" t="s">
        <v>338</v>
      </c>
      <c r="F144" s="98" t="s">
        <v>462</v>
      </c>
      <c r="G144" s="56"/>
      <c r="H144" s="52">
        <f t="shared" si="6"/>
        <v>0</v>
      </c>
      <c r="I144" s="29"/>
      <c r="J144" s="52">
        <f t="shared" si="4"/>
        <v>0</v>
      </c>
      <c r="K144" s="52">
        <f t="shared" si="5"/>
        <v>0</v>
      </c>
      <c r="L144" s="108"/>
    </row>
    <row r="145" spans="1:12" ht="51.75" customHeight="1" x14ac:dyDescent="0.25">
      <c r="A145" s="4" t="s">
        <v>394</v>
      </c>
      <c r="B145" s="6" t="s">
        <v>340</v>
      </c>
      <c r="C145" s="17" t="s">
        <v>16</v>
      </c>
      <c r="D145" s="19">
        <v>1000</v>
      </c>
      <c r="E145" s="10" t="s">
        <v>341</v>
      </c>
      <c r="F145" s="98" t="s">
        <v>462</v>
      </c>
      <c r="G145" s="56"/>
      <c r="H145" s="52">
        <f t="shared" si="6"/>
        <v>0</v>
      </c>
      <c r="I145" s="29"/>
      <c r="J145" s="52">
        <f t="shared" si="4"/>
        <v>0</v>
      </c>
      <c r="K145" s="52">
        <f t="shared" si="5"/>
        <v>0</v>
      </c>
      <c r="L145" s="108"/>
    </row>
    <row r="146" spans="1:12" x14ac:dyDescent="0.25">
      <c r="A146" s="4" t="s">
        <v>395</v>
      </c>
      <c r="B146" s="7" t="s">
        <v>343</v>
      </c>
      <c r="C146" s="18" t="s">
        <v>10</v>
      </c>
      <c r="D146" s="18">
        <v>650</v>
      </c>
      <c r="E146" s="98" t="s">
        <v>433</v>
      </c>
      <c r="F146" s="98" t="s">
        <v>462</v>
      </c>
      <c r="G146" s="56"/>
      <c r="H146" s="52">
        <f t="shared" si="6"/>
        <v>0</v>
      </c>
      <c r="I146" s="29"/>
      <c r="J146" s="52">
        <f t="shared" ref="J146:J156" si="7">ROUND(H146*I146,2)</f>
        <v>0</v>
      </c>
      <c r="K146" s="52">
        <f t="shared" ref="K146:K156" si="8">H146+J146</f>
        <v>0</v>
      </c>
      <c r="L146" s="108"/>
    </row>
    <row r="147" spans="1:12" ht="30.75" customHeight="1" x14ac:dyDescent="0.25">
      <c r="A147" s="4" t="s">
        <v>396</v>
      </c>
      <c r="B147" s="6" t="s">
        <v>345</v>
      </c>
      <c r="C147" s="17" t="s">
        <v>16</v>
      </c>
      <c r="D147" s="19">
        <v>12</v>
      </c>
      <c r="E147" s="10" t="s">
        <v>346</v>
      </c>
      <c r="F147" s="98" t="s">
        <v>462</v>
      </c>
      <c r="G147" s="56"/>
      <c r="H147" s="52">
        <f t="shared" si="6"/>
        <v>0</v>
      </c>
      <c r="I147" s="29"/>
      <c r="J147" s="52">
        <f t="shared" si="7"/>
        <v>0</v>
      </c>
      <c r="K147" s="52">
        <f t="shared" si="8"/>
        <v>0</v>
      </c>
      <c r="L147" s="108"/>
    </row>
    <row r="148" spans="1:12" x14ac:dyDescent="0.25">
      <c r="A148" s="4" t="s">
        <v>397</v>
      </c>
      <c r="B148" s="7" t="s">
        <v>348</v>
      </c>
      <c r="C148" s="18" t="s">
        <v>10</v>
      </c>
      <c r="D148" s="18">
        <v>400</v>
      </c>
      <c r="E148" s="98" t="s">
        <v>433</v>
      </c>
      <c r="F148" s="98" t="s">
        <v>462</v>
      </c>
      <c r="G148" s="56"/>
      <c r="H148" s="52">
        <f t="shared" ref="H148:H156" si="9">G148*D148</f>
        <v>0</v>
      </c>
      <c r="I148" s="29"/>
      <c r="J148" s="52">
        <f t="shared" si="7"/>
        <v>0</v>
      </c>
      <c r="K148" s="52">
        <f t="shared" si="8"/>
        <v>0</v>
      </c>
      <c r="L148" s="108"/>
    </row>
    <row r="149" spans="1:12" ht="25.5" x14ac:dyDescent="0.25">
      <c r="A149" s="4" t="s">
        <v>398</v>
      </c>
      <c r="B149" s="7" t="s">
        <v>350</v>
      </c>
      <c r="C149" s="18" t="s">
        <v>10</v>
      </c>
      <c r="D149" s="18">
        <v>100</v>
      </c>
      <c r="E149" s="98" t="s">
        <v>433</v>
      </c>
      <c r="F149" s="98" t="s">
        <v>462</v>
      </c>
      <c r="G149" s="56"/>
      <c r="H149" s="52">
        <f t="shared" si="9"/>
        <v>0</v>
      </c>
      <c r="I149" s="29"/>
      <c r="J149" s="52">
        <f t="shared" si="7"/>
        <v>0</v>
      </c>
      <c r="K149" s="52">
        <f t="shared" si="8"/>
        <v>0</v>
      </c>
      <c r="L149" s="108"/>
    </row>
    <row r="150" spans="1:12" ht="61.5" customHeight="1" x14ac:dyDescent="0.25">
      <c r="A150" s="4" t="s">
        <v>399</v>
      </c>
      <c r="B150" s="6" t="s">
        <v>352</v>
      </c>
      <c r="C150" s="17" t="s">
        <v>16</v>
      </c>
      <c r="D150" s="19">
        <v>10</v>
      </c>
      <c r="E150" s="8" t="s">
        <v>353</v>
      </c>
      <c r="F150" s="98" t="s">
        <v>462</v>
      </c>
      <c r="G150" s="56"/>
      <c r="H150" s="52">
        <f t="shared" si="9"/>
        <v>0</v>
      </c>
      <c r="I150" s="29"/>
      <c r="J150" s="52">
        <f t="shared" si="7"/>
        <v>0</v>
      </c>
      <c r="K150" s="52">
        <f t="shared" si="8"/>
        <v>0</v>
      </c>
      <c r="L150" s="108"/>
    </row>
    <row r="151" spans="1:12" ht="66" customHeight="1" x14ac:dyDescent="0.25">
      <c r="A151" s="4" t="s">
        <v>400</v>
      </c>
      <c r="B151" s="9" t="s">
        <v>355</v>
      </c>
      <c r="C151" s="20" t="s">
        <v>16</v>
      </c>
      <c r="D151" s="21">
        <v>100</v>
      </c>
      <c r="E151" s="28" t="s">
        <v>356</v>
      </c>
      <c r="F151" s="98" t="s">
        <v>462</v>
      </c>
      <c r="G151" s="58"/>
      <c r="H151" s="52">
        <f t="shared" si="9"/>
        <v>0</v>
      </c>
      <c r="I151" s="29"/>
      <c r="J151" s="52">
        <f t="shared" si="7"/>
        <v>0</v>
      </c>
      <c r="K151" s="52">
        <f t="shared" si="8"/>
        <v>0</v>
      </c>
      <c r="L151" s="108"/>
    </row>
    <row r="152" spans="1:12" ht="43.5" customHeight="1" x14ac:dyDescent="0.25">
      <c r="A152" s="4" t="s">
        <v>401</v>
      </c>
      <c r="B152" s="6" t="s">
        <v>358</v>
      </c>
      <c r="C152" s="17" t="s">
        <v>50</v>
      </c>
      <c r="D152" s="19">
        <v>15</v>
      </c>
      <c r="E152" s="10" t="s">
        <v>359</v>
      </c>
      <c r="F152" s="98" t="s">
        <v>462</v>
      </c>
      <c r="G152" s="56"/>
      <c r="H152" s="52">
        <f t="shared" si="9"/>
        <v>0</v>
      </c>
      <c r="I152" s="29"/>
      <c r="J152" s="52">
        <f t="shared" si="7"/>
        <v>0</v>
      </c>
      <c r="K152" s="52">
        <f t="shared" si="8"/>
        <v>0</v>
      </c>
      <c r="L152" s="108"/>
    </row>
    <row r="153" spans="1:12" ht="41.25" customHeight="1" x14ac:dyDescent="0.25">
      <c r="A153" s="4" t="s">
        <v>402</v>
      </c>
      <c r="B153" s="6" t="s">
        <v>361</v>
      </c>
      <c r="C153" s="17" t="s">
        <v>16</v>
      </c>
      <c r="D153" s="19">
        <v>20</v>
      </c>
      <c r="E153" s="10" t="s">
        <v>362</v>
      </c>
      <c r="F153" s="98" t="s">
        <v>462</v>
      </c>
      <c r="G153" s="56"/>
      <c r="H153" s="52">
        <f t="shared" si="9"/>
        <v>0</v>
      </c>
      <c r="I153" s="29"/>
      <c r="J153" s="52">
        <f t="shared" si="7"/>
        <v>0</v>
      </c>
      <c r="K153" s="52">
        <f t="shared" si="8"/>
        <v>0</v>
      </c>
      <c r="L153" s="108"/>
    </row>
    <row r="154" spans="1:12" ht="44.25" customHeight="1" x14ac:dyDescent="0.25">
      <c r="A154" s="4" t="s">
        <v>403</v>
      </c>
      <c r="B154" s="8" t="s">
        <v>364</v>
      </c>
      <c r="C154" s="20" t="s">
        <v>92</v>
      </c>
      <c r="D154" s="21">
        <v>40</v>
      </c>
      <c r="E154" s="10" t="s">
        <v>365</v>
      </c>
      <c r="F154" s="98" t="s">
        <v>462</v>
      </c>
      <c r="G154" s="58"/>
      <c r="H154" s="52">
        <f t="shared" si="9"/>
        <v>0</v>
      </c>
      <c r="I154" s="29"/>
      <c r="J154" s="52">
        <f t="shared" si="7"/>
        <v>0</v>
      </c>
      <c r="K154" s="52">
        <f t="shared" si="8"/>
        <v>0</v>
      </c>
      <c r="L154" s="108"/>
    </row>
    <row r="155" spans="1:12" ht="49.5" customHeight="1" x14ac:dyDescent="0.25">
      <c r="A155" s="4" t="s">
        <v>404</v>
      </c>
      <c r="B155" s="6" t="s">
        <v>367</v>
      </c>
      <c r="C155" s="17" t="s">
        <v>50</v>
      </c>
      <c r="D155" s="19">
        <v>12</v>
      </c>
      <c r="E155" s="10" t="s">
        <v>368</v>
      </c>
      <c r="F155" s="98" t="s">
        <v>462</v>
      </c>
      <c r="G155" s="56"/>
      <c r="H155" s="52">
        <f t="shared" si="9"/>
        <v>0</v>
      </c>
      <c r="I155" s="29"/>
      <c r="J155" s="52">
        <f t="shared" si="7"/>
        <v>0</v>
      </c>
      <c r="K155" s="52">
        <f t="shared" si="8"/>
        <v>0</v>
      </c>
      <c r="L155" s="108"/>
    </row>
    <row r="156" spans="1:12" ht="43.5" customHeight="1" x14ac:dyDescent="0.25">
      <c r="A156" s="4" t="s">
        <v>405</v>
      </c>
      <c r="B156" s="9" t="s">
        <v>370</v>
      </c>
      <c r="C156" s="20" t="s">
        <v>92</v>
      </c>
      <c r="D156" s="21">
        <v>3500</v>
      </c>
      <c r="E156" s="10" t="s">
        <v>371</v>
      </c>
      <c r="F156" s="98" t="s">
        <v>462</v>
      </c>
      <c r="G156" s="58"/>
      <c r="H156" s="52">
        <f t="shared" si="9"/>
        <v>0</v>
      </c>
      <c r="I156" s="29"/>
      <c r="J156" s="52">
        <f t="shared" si="7"/>
        <v>0</v>
      </c>
      <c r="K156" s="52">
        <f t="shared" si="8"/>
        <v>0</v>
      </c>
      <c r="L156" s="108"/>
    </row>
    <row r="157" spans="1:12" s="75" customFormat="1" ht="43.5" customHeight="1" x14ac:dyDescent="0.25">
      <c r="A157" s="115" t="s">
        <v>421</v>
      </c>
      <c r="B157" s="115"/>
      <c r="C157" s="115"/>
      <c r="D157" s="115"/>
      <c r="E157" s="115"/>
      <c r="F157" s="115"/>
      <c r="G157" s="115"/>
      <c r="H157" s="73">
        <f>SUM(H17:H156)</f>
        <v>0</v>
      </c>
      <c r="I157" s="74" t="s">
        <v>422</v>
      </c>
      <c r="J157" s="73">
        <f>SUM(J17:J156)</f>
        <v>0</v>
      </c>
      <c r="K157" s="73">
        <f>SUM(K17:K156)</f>
        <v>0</v>
      </c>
      <c r="L157" s="106" t="s">
        <v>426</v>
      </c>
    </row>
    <row r="158" spans="1:12" s="96" customFormat="1" ht="76.5" customHeight="1" x14ac:dyDescent="0.25">
      <c r="A158" s="93"/>
      <c r="B158" s="93"/>
      <c r="C158" s="93"/>
      <c r="D158" s="93"/>
      <c r="E158" s="93"/>
      <c r="F158" s="93"/>
      <c r="G158" s="93"/>
      <c r="H158" s="94"/>
      <c r="I158" s="95"/>
      <c r="J158" s="94"/>
      <c r="K158" s="94"/>
      <c r="L158" s="109"/>
    </row>
    <row r="159" spans="1:12" s="96" customFormat="1" ht="20.100000000000001" customHeight="1" x14ac:dyDescent="0.25">
      <c r="A159" s="114" t="s">
        <v>427</v>
      </c>
      <c r="B159" s="114"/>
      <c r="C159" s="114"/>
      <c r="D159" s="93"/>
      <c r="E159" s="93" t="s">
        <v>428</v>
      </c>
      <c r="F159" s="93"/>
      <c r="G159" s="93"/>
      <c r="H159" s="94"/>
      <c r="I159" s="95"/>
      <c r="J159" s="94"/>
      <c r="K159" s="94"/>
      <c r="L159" s="109"/>
    </row>
    <row r="160" spans="1:12" s="92" customFormat="1" ht="30" customHeight="1" x14ac:dyDescent="0.25">
      <c r="A160" s="88"/>
      <c r="B160" s="88"/>
      <c r="C160" s="88"/>
      <c r="D160" s="88"/>
      <c r="E160" s="88" t="s">
        <v>429</v>
      </c>
      <c r="F160" s="102"/>
      <c r="G160" s="90"/>
      <c r="H160" s="90"/>
      <c r="I160" s="91"/>
      <c r="J160" s="90"/>
      <c r="K160" s="90"/>
      <c r="L160" s="109"/>
    </row>
    <row r="161" spans="1:12" s="92" customFormat="1" x14ac:dyDescent="0.25">
      <c r="A161" s="88"/>
      <c r="B161" s="88"/>
      <c r="C161" s="88"/>
      <c r="D161" s="88"/>
      <c r="E161" s="88"/>
      <c r="F161" s="102"/>
      <c r="G161" s="90"/>
      <c r="H161" s="90"/>
      <c r="I161" s="91"/>
      <c r="J161" s="90"/>
      <c r="K161" s="90"/>
      <c r="L161" s="109"/>
    </row>
    <row r="162" spans="1:12" s="92" customFormat="1" x14ac:dyDescent="0.25">
      <c r="A162" s="88"/>
      <c r="B162" s="15"/>
      <c r="C162" s="88"/>
      <c r="D162" s="88"/>
      <c r="E162" s="88"/>
      <c r="F162" s="102"/>
      <c r="G162" s="90"/>
      <c r="H162" s="90"/>
      <c r="I162" s="91"/>
      <c r="J162" s="90"/>
      <c r="K162" s="90"/>
      <c r="L162" s="109"/>
    </row>
  </sheetData>
  <mergeCells count="12">
    <mergeCell ref="A159:C159"/>
    <mergeCell ref="A157:G157"/>
    <mergeCell ref="A14:K14"/>
    <mergeCell ref="A1:C5"/>
    <mergeCell ref="A6:C6"/>
    <mergeCell ref="A7:C7"/>
    <mergeCell ref="A9:K10"/>
    <mergeCell ref="H1:K2"/>
    <mergeCell ref="A11:K11"/>
    <mergeCell ref="A12:K12"/>
    <mergeCell ref="A13:K13"/>
    <mergeCell ref="A15:L15"/>
  </mergeCells>
  <phoneticPr fontId="0" type="noConversion"/>
  <conditionalFormatting sqref="E136">
    <cfRule type="expression" dxfId="19" priority="5">
      <formula>P136="wycofane z procedury"</formula>
    </cfRule>
    <cfRule type="expression" dxfId="18" priority="6">
      <formula>P136="Nośniki danych"</formula>
    </cfRule>
    <cfRule type="expression" dxfId="17" priority="7">
      <formula>P136="Masa papiernicza"</formula>
    </cfRule>
    <cfRule type="expression" dxfId="16" priority="8">
      <formula>Q136="Artykuły biurowe"</formula>
    </cfRule>
  </conditionalFormatting>
  <conditionalFormatting sqref="B144:B150 B102:B127 B129:B141">
    <cfRule type="expression" dxfId="15" priority="12" stopIfTrue="1">
      <formula>L102="wycofane z procedury"</formula>
    </cfRule>
    <cfRule type="expression" dxfId="14" priority="13" stopIfTrue="1">
      <formula>L102="Nośniki danych"</formula>
    </cfRule>
    <cfRule type="expression" dxfId="13" priority="14" stopIfTrue="1">
      <formula>L102="Masa papiernicza"</formula>
    </cfRule>
  </conditionalFormatting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C5"/>
    </sheetView>
  </sheetViews>
  <sheetFormatPr defaultRowHeight="15" x14ac:dyDescent="0.25"/>
  <cols>
    <col min="1" max="1" width="6" style="14" customWidth="1"/>
    <col min="2" max="2" width="34.140625" style="15" customWidth="1"/>
    <col min="3" max="4" width="7.7109375" style="14" customWidth="1"/>
    <col min="5" max="5" width="46.7109375" style="14" customWidth="1"/>
    <col min="6" max="6" width="14.85546875" style="60" customWidth="1"/>
    <col min="7" max="7" width="13.5703125" style="60" bestFit="1" customWidth="1"/>
    <col min="8" max="8" width="7.7109375" style="66" bestFit="1" customWidth="1"/>
    <col min="9" max="9" width="14.5703125" style="60" customWidth="1"/>
    <col min="10" max="10" width="14.28515625" style="60" bestFit="1" customWidth="1"/>
    <col min="11" max="11" width="16.7109375" style="109" customWidth="1"/>
  </cols>
  <sheetData>
    <row r="1" spans="1:11" x14ac:dyDescent="0.25">
      <c r="A1" s="117"/>
      <c r="B1" s="117"/>
      <c r="C1" s="117"/>
      <c r="G1" s="119" t="s">
        <v>410</v>
      </c>
      <c r="H1" s="119"/>
      <c r="I1" s="119"/>
      <c r="J1" s="119"/>
    </row>
    <row r="2" spans="1:11" x14ac:dyDescent="0.25">
      <c r="A2" s="117"/>
      <c r="B2" s="117"/>
      <c r="C2" s="117"/>
      <c r="G2" s="119"/>
      <c r="H2" s="119"/>
      <c r="I2" s="119"/>
      <c r="J2" s="119"/>
    </row>
    <row r="3" spans="1:11" x14ac:dyDescent="0.25">
      <c r="A3" s="117"/>
      <c r="B3" s="117"/>
      <c r="C3" s="117"/>
      <c r="K3" s="67"/>
    </row>
    <row r="4" spans="1:11" x14ac:dyDescent="0.25">
      <c r="A4" s="117"/>
      <c r="B4" s="117"/>
      <c r="C4" s="117"/>
      <c r="K4" s="67"/>
    </row>
    <row r="5" spans="1:11" x14ac:dyDescent="0.25">
      <c r="A5" s="117"/>
      <c r="B5" s="117"/>
      <c r="C5" s="117"/>
      <c r="K5" s="67"/>
    </row>
    <row r="6" spans="1:11" x14ac:dyDescent="0.25">
      <c r="A6" s="117" t="s">
        <v>411</v>
      </c>
      <c r="B6" s="117"/>
      <c r="C6" s="117"/>
      <c r="K6" s="67"/>
    </row>
    <row r="7" spans="1:11" x14ac:dyDescent="0.25">
      <c r="A7" s="117" t="s">
        <v>413</v>
      </c>
      <c r="B7" s="117"/>
      <c r="C7" s="117"/>
      <c r="K7" s="67"/>
    </row>
    <row r="8" spans="1:11" x14ac:dyDescent="0.25">
      <c r="B8" s="14"/>
      <c r="K8" s="67"/>
    </row>
    <row r="9" spans="1:11" x14ac:dyDescent="0.25">
      <c r="A9" s="118" t="s">
        <v>412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1" x14ac:dyDescent="0.25">
      <c r="A11" s="120" t="s">
        <v>415</v>
      </c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1" x14ac:dyDescent="0.25">
      <c r="A12" s="120" t="s">
        <v>414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1" x14ac:dyDescent="0.25">
      <c r="A13" s="116" t="s">
        <v>416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1" x14ac:dyDescent="0.25">
      <c r="A14" s="116" t="s">
        <v>464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41.25" customHeight="1" x14ac:dyDescent="0.25">
      <c r="A15" s="122" t="s">
        <v>419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4"/>
    </row>
    <row r="16" spans="1:11" ht="38.25" x14ac:dyDescent="0.25">
      <c r="A16" s="49" t="s">
        <v>408</v>
      </c>
      <c r="B16" s="1" t="s">
        <v>0</v>
      </c>
      <c r="C16" s="2" t="s">
        <v>1</v>
      </c>
      <c r="D16" s="3" t="s">
        <v>2</v>
      </c>
      <c r="E16" s="3" t="s">
        <v>3</v>
      </c>
      <c r="F16" s="50" t="s">
        <v>409</v>
      </c>
      <c r="G16" s="50" t="s">
        <v>5</v>
      </c>
      <c r="H16" s="64" t="s">
        <v>6</v>
      </c>
      <c r="I16" s="62" t="s">
        <v>372</v>
      </c>
      <c r="J16" s="63" t="s">
        <v>7</v>
      </c>
      <c r="K16" s="63" t="s">
        <v>425</v>
      </c>
    </row>
    <row r="17" spans="1:11" ht="66.75" customHeight="1" x14ac:dyDescent="0.25">
      <c r="A17" s="32" t="s">
        <v>8</v>
      </c>
      <c r="B17" s="33" t="s">
        <v>228</v>
      </c>
      <c r="C17" s="34" t="s">
        <v>50</v>
      </c>
      <c r="D17" s="35">
        <v>60</v>
      </c>
      <c r="E17" s="36" t="s">
        <v>229</v>
      </c>
      <c r="F17" s="69"/>
      <c r="G17" s="56">
        <f t="shared" ref="G17:G23" si="0">D17*F17</f>
        <v>0</v>
      </c>
      <c r="H17" s="38"/>
      <c r="I17" s="56">
        <f>ROUND(G17*H17,2)</f>
        <v>0</v>
      </c>
      <c r="J17" s="56">
        <f>G17+I17</f>
        <v>0</v>
      </c>
      <c r="K17" s="108"/>
    </row>
    <row r="18" spans="1:11" ht="25.5" x14ac:dyDescent="0.25">
      <c r="A18" s="32" t="s">
        <v>11</v>
      </c>
      <c r="B18" s="39" t="s">
        <v>231</v>
      </c>
      <c r="C18" s="32" t="s">
        <v>92</v>
      </c>
      <c r="D18" s="40">
        <v>10</v>
      </c>
      <c r="E18" s="99" t="s">
        <v>439</v>
      </c>
      <c r="F18" s="70"/>
      <c r="G18" s="56">
        <f t="shared" si="0"/>
        <v>0</v>
      </c>
      <c r="H18" s="38"/>
      <c r="I18" s="56">
        <f t="shared" ref="I18:I23" si="1">ROUND(G18*H18,2)</f>
        <v>0</v>
      </c>
      <c r="J18" s="56">
        <f t="shared" ref="J18:J23" si="2">G18+I18</f>
        <v>0</v>
      </c>
      <c r="K18" s="108"/>
    </row>
    <row r="19" spans="1:11" ht="57.75" customHeight="1" x14ac:dyDescent="0.25">
      <c r="A19" s="32" t="s">
        <v>236</v>
      </c>
      <c r="B19" s="33" t="s">
        <v>232</v>
      </c>
      <c r="C19" s="34" t="s">
        <v>226</v>
      </c>
      <c r="D19" s="35">
        <v>40</v>
      </c>
      <c r="E19" s="36" t="s">
        <v>233</v>
      </c>
      <c r="F19" s="69"/>
      <c r="G19" s="56">
        <f t="shared" si="0"/>
        <v>0</v>
      </c>
      <c r="H19" s="38"/>
      <c r="I19" s="56">
        <f t="shared" si="1"/>
        <v>0</v>
      </c>
      <c r="J19" s="56">
        <f t="shared" si="2"/>
        <v>0</v>
      </c>
      <c r="K19" s="108"/>
    </row>
    <row r="20" spans="1:11" ht="57" customHeight="1" x14ac:dyDescent="0.25">
      <c r="A20" s="32" t="s">
        <v>119</v>
      </c>
      <c r="B20" s="33" t="s">
        <v>234</v>
      </c>
      <c r="C20" s="34" t="s">
        <v>226</v>
      </c>
      <c r="D20" s="35">
        <v>30000</v>
      </c>
      <c r="E20" s="36" t="s">
        <v>235</v>
      </c>
      <c r="F20" s="69"/>
      <c r="G20" s="56">
        <f t="shared" si="0"/>
        <v>0</v>
      </c>
      <c r="H20" s="38"/>
      <c r="I20" s="56">
        <f t="shared" si="1"/>
        <v>0</v>
      </c>
      <c r="J20" s="56">
        <f t="shared" si="2"/>
        <v>0</v>
      </c>
      <c r="K20" s="108"/>
    </row>
    <row r="21" spans="1:11" ht="52.5" customHeight="1" x14ac:dyDescent="0.25">
      <c r="A21" s="32" t="s">
        <v>14</v>
      </c>
      <c r="B21" s="33" t="s">
        <v>237</v>
      </c>
      <c r="C21" s="34" t="s">
        <v>226</v>
      </c>
      <c r="D21" s="35">
        <v>2</v>
      </c>
      <c r="E21" s="36" t="s">
        <v>238</v>
      </c>
      <c r="F21" s="69"/>
      <c r="G21" s="56">
        <f t="shared" si="0"/>
        <v>0</v>
      </c>
      <c r="H21" s="38"/>
      <c r="I21" s="56">
        <f t="shared" si="1"/>
        <v>0</v>
      </c>
      <c r="J21" s="56">
        <f t="shared" si="2"/>
        <v>0</v>
      </c>
      <c r="K21" s="108"/>
    </row>
    <row r="22" spans="1:11" ht="117" customHeight="1" x14ac:dyDescent="0.25">
      <c r="A22" s="32" t="s">
        <v>239</v>
      </c>
      <c r="B22" s="8" t="s">
        <v>225</v>
      </c>
      <c r="C22" s="20" t="s">
        <v>226</v>
      </c>
      <c r="D22" s="21">
        <v>500</v>
      </c>
      <c r="E22" s="99" t="s">
        <v>439</v>
      </c>
      <c r="F22" s="53"/>
      <c r="G22" s="56">
        <f t="shared" si="0"/>
        <v>0</v>
      </c>
      <c r="H22" s="29"/>
      <c r="I22" s="56">
        <f t="shared" si="1"/>
        <v>0</v>
      </c>
      <c r="J22" s="56">
        <f t="shared" si="2"/>
        <v>0</v>
      </c>
      <c r="K22" s="108"/>
    </row>
    <row r="23" spans="1:11" ht="76.5" x14ac:dyDescent="0.25">
      <c r="A23" s="32" t="s">
        <v>121</v>
      </c>
      <c r="B23" s="33" t="s">
        <v>240</v>
      </c>
      <c r="C23" s="32" t="s">
        <v>226</v>
      </c>
      <c r="D23" s="40">
        <v>2400</v>
      </c>
      <c r="E23" s="39" t="s">
        <v>241</v>
      </c>
      <c r="F23" s="53"/>
      <c r="G23" s="56">
        <f t="shared" si="0"/>
        <v>0</v>
      </c>
      <c r="H23" s="38"/>
      <c r="I23" s="56">
        <f t="shared" si="1"/>
        <v>0</v>
      </c>
      <c r="J23" s="56">
        <f t="shared" si="2"/>
        <v>0</v>
      </c>
      <c r="K23" s="108"/>
    </row>
    <row r="24" spans="1:11" s="75" customFormat="1" ht="43.5" customHeight="1" x14ac:dyDescent="0.25">
      <c r="A24" s="115" t="s">
        <v>421</v>
      </c>
      <c r="B24" s="115"/>
      <c r="C24" s="115"/>
      <c r="D24" s="115"/>
      <c r="E24" s="115"/>
      <c r="F24" s="115"/>
      <c r="G24" s="73">
        <f>SUM(G17:G23)</f>
        <v>0</v>
      </c>
      <c r="H24" s="74" t="s">
        <v>422</v>
      </c>
      <c r="I24" s="73">
        <f t="shared" ref="I24:J24" si="3">SUM(I17:I23)</f>
        <v>0</v>
      </c>
      <c r="J24" s="73">
        <f t="shared" si="3"/>
        <v>0</v>
      </c>
      <c r="K24" s="108" t="s">
        <v>426</v>
      </c>
    </row>
    <row r="25" spans="1:11" s="96" customFormat="1" ht="76.5" customHeight="1" x14ac:dyDescent="0.25">
      <c r="A25" s="93"/>
      <c r="B25" s="93"/>
      <c r="C25" s="93"/>
      <c r="D25" s="93"/>
      <c r="E25" s="93"/>
      <c r="F25" s="93"/>
      <c r="G25" s="94"/>
      <c r="H25" s="95"/>
      <c r="I25" s="94"/>
      <c r="J25" s="94"/>
      <c r="K25" s="103"/>
    </row>
    <row r="26" spans="1:11" s="96" customFormat="1" ht="20.100000000000001" customHeight="1" x14ac:dyDescent="0.25">
      <c r="A26" s="114" t="s">
        <v>427</v>
      </c>
      <c r="B26" s="114"/>
      <c r="C26" s="114"/>
      <c r="D26" s="93"/>
      <c r="E26" s="93" t="s">
        <v>428</v>
      </c>
      <c r="F26" s="93"/>
      <c r="G26" s="94"/>
      <c r="H26" s="95"/>
      <c r="I26" s="94"/>
      <c r="J26" s="94"/>
      <c r="K26" s="113"/>
    </row>
    <row r="27" spans="1:11" s="92" customFormat="1" ht="30" customHeight="1" x14ac:dyDescent="0.25">
      <c r="A27" s="88"/>
      <c r="B27" s="88"/>
      <c r="C27" s="88"/>
      <c r="D27" s="88"/>
      <c r="E27" s="88" t="s">
        <v>429</v>
      </c>
      <c r="F27" s="90"/>
      <c r="G27" s="90"/>
      <c r="H27" s="91"/>
      <c r="I27" s="90"/>
      <c r="J27" s="90"/>
      <c r="K27" s="113"/>
    </row>
    <row r="28" spans="1:11" s="92" customFormat="1" x14ac:dyDescent="0.25">
      <c r="A28" s="88"/>
      <c r="B28" s="88"/>
      <c r="C28" s="88"/>
      <c r="D28" s="88"/>
      <c r="E28" s="88"/>
      <c r="F28" s="90"/>
      <c r="G28" s="90"/>
      <c r="H28" s="91"/>
      <c r="I28" s="90"/>
      <c r="J28" s="90"/>
      <c r="K28" s="109"/>
    </row>
    <row r="30" spans="1:11" x14ac:dyDescent="0.25">
      <c r="K30" s="113"/>
    </row>
    <row r="32" spans="1:11" x14ac:dyDescent="0.25">
      <c r="K32" s="111"/>
    </row>
    <row r="33" spans="11:11" x14ac:dyDescent="0.25">
      <c r="K33" s="111"/>
    </row>
    <row r="34" spans="11:11" x14ac:dyDescent="0.25">
      <c r="K34" s="112"/>
    </row>
    <row r="35" spans="11:11" x14ac:dyDescent="0.25">
      <c r="K35" s="112"/>
    </row>
    <row r="36" spans="11:11" x14ac:dyDescent="0.25">
      <c r="K36" s="113"/>
    </row>
    <row r="37" spans="11:11" x14ac:dyDescent="0.25">
      <c r="K37" s="113"/>
    </row>
    <row r="38" spans="11:11" x14ac:dyDescent="0.25">
      <c r="K38" s="113"/>
    </row>
    <row r="39" spans="11:11" x14ac:dyDescent="0.25">
      <c r="K39" s="113"/>
    </row>
    <row r="40" spans="11:11" x14ac:dyDescent="0.25">
      <c r="K40" s="113"/>
    </row>
    <row r="41" spans="11:11" x14ac:dyDescent="0.25">
      <c r="K41" s="113"/>
    </row>
    <row r="42" spans="11:11" x14ac:dyDescent="0.25">
      <c r="K42" s="113"/>
    </row>
    <row r="43" spans="11:11" x14ac:dyDescent="0.25">
      <c r="K43" s="113"/>
    </row>
    <row r="44" spans="11:11" x14ac:dyDescent="0.25">
      <c r="K44" s="113"/>
    </row>
  </sheetData>
  <mergeCells count="12">
    <mergeCell ref="A26:C26"/>
    <mergeCell ref="A24:F24"/>
    <mergeCell ref="A15:K15"/>
    <mergeCell ref="A1:C5"/>
    <mergeCell ref="G1:J2"/>
    <mergeCell ref="A6:C6"/>
    <mergeCell ref="A7:C7"/>
    <mergeCell ref="A9:J10"/>
    <mergeCell ref="A11:J11"/>
    <mergeCell ref="A12:J12"/>
    <mergeCell ref="A13:J13"/>
    <mergeCell ref="A14:K14"/>
  </mergeCells>
  <phoneticPr fontId="0" type="noConversion"/>
  <conditionalFormatting sqref="E23">
    <cfRule type="expression" dxfId="12" priority="1">
      <formula>P23="wycofane z procedury"</formula>
    </cfRule>
    <cfRule type="expression" dxfId="11" priority="2">
      <formula>P23="Nośniki danych"</formula>
    </cfRule>
    <cfRule type="expression" dxfId="10" priority="3">
      <formula>P23="Masa papiernicza"</formula>
    </cfRule>
    <cfRule type="expression" dxfId="9" priority="4">
      <formula>Q23="Artykuły biurowe"</formula>
    </cfRule>
  </conditionalFormatting>
  <conditionalFormatting sqref="B19:B21 B23">
    <cfRule type="expression" dxfId="8" priority="5" stopIfTrue="1">
      <formula>L19="wycofane z procedury"</formula>
    </cfRule>
    <cfRule type="expression" dxfId="7" priority="6" stopIfTrue="1">
      <formula>L19="Nośniki danych"</formula>
    </cfRule>
    <cfRule type="expression" dxfId="6" priority="7" stopIfTrue="1">
      <formula>L19="Masa papiernicza"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C5"/>
    </sheetView>
  </sheetViews>
  <sheetFormatPr defaultRowHeight="15" x14ac:dyDescent="0.25"/>
  <cols>
    <col min="1" max="1" width="5.140625" style="14" customWidth="1"/>
    <col min="2" max="2" width="34.140625" style="15" customWidth="1"/>
    <col min="3" max="4" width="7.7109375" style="14" customWidth="1"/>
    <col min="5" max="5" width="43.28515625" style="14" customWidth="1"/>
    <col min="6" max="6" width="14.85546875" style="60" customWidth="1"/>
    <col min="7" max="7" width="13.5703125" style="60" bestFit="1" customWidth="1"/>
    <col min="8" max="8" width="7.7109375" style="66" bestFit="1" customWidth="1"/>
    <col min="9" max="9" width="14.5703125" style="60" customWidth="1"/>
    <col min="10" max="10" width="14.28515625" style="60" bestFit="1" customWidth="1"/>
    <col min="11" max="11" width="16.7109375" style="109" customWidth="1"/>
  </cols>
  <sheetData>
    <row r="1" spans="1:11" x14ac:dyDescent="0.25">
      <c r="A1" s="117"/>
      <c r="B1" s="117"/>
      <c r="C1" s="117"/>
      <c r="G1" s="119" t="s">
        <v>410</v>
      </c>
      <c r="H1" s="119"/>
      <c r="I1" s="119"/>
      <c r="J1" s="119"/>
    </row>
    <row r="2" spans="1:11" x14ac:dyDescent="0.25">
      <c r="A2" s="117"/>
      <c r="B2" s="117"/>
      <c r="C2" s="117"/>
      <c r="G2" s="119"/>
      <c r="H2" s="119"/>
      <c r="I2" s="119"/>
      <c r="J2" s="119"/>
    </row>
    <row r="3" spans="1:11" x14ac:dyDescent="0.25">
      <c r="A3" s="117"/>
      <c r="B3" s="117"/>
      <c r="C3" s="117"/>
      <c r="K3" s="67"/>
    </row>
    <row r="4" spans="1:11" x14ac:dyDescent="0.25">
      <c r="A4" s="117"/>
      <c r="B4" s="117"/>
      <c r="C4" s="117"/>
      <c r="K4" s="67"/>
    </row>
    <row r="5" spans="1:11" x14ac:dyDescent="0.25">
      <c r="A5" s="117"/>
      <c r="B5" s="117"/>
      <c r="C5" s="117"/>
      <c r="K5" s="67"/>
    </row>
    <row r="6" spans="1:11" x14ac:dyDescent="0.25">
      <c r="A6" s="117" t="s">
        <v>411</v>
      </c>
      <c r="B6" s="117"/>
      <c r="C6" s="117"/>
      <c r="K6" s="67"/>
    </row>
    <row r="7" spans="1:11" x14ac:dyDescent="0.25">
      <c r="A7" s="117" t="s">
        <v>413</v>
      </c>
      <c r="B7" s="117"/>
      <c r="C7" s="117"/>
      <c r="K7" s="67"/>
    </row>
    <row r="8" spans="1:11" x14ac:dyDescent="0.25">
      <c r="B8" s="14"/>
      <c r="K8" s="67"/>
    </row>
    <row r="9" spans="1:11" x14ac:dyDescent="0.25">
      <c r="A9" s="118" t="s">
        <v>412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1" x14ac:dyDescent="0.25">
      <c r="A11" s="120" t="s">
        <v>415</v>
      </c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1" x14ac:dyDescent="0.25">
      <c r="A12" s="120" t="s">
        <v>414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1" x14ac:dyDescent="0.25">
      <c r="A13" s="116" t="s">
        <v>416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1" x14ac:dyDescent="0.25">
      <c r="A14" s="116" t="s">
        <v>464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36" customHeight="1" x14ac:dyDescent="0.25">
      <c r="A15" s="121" t="s">
        <v>420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ht="38.25" x14ac:dyDescent="0.25">
      <c r="A16" s="49" t="s">
        <v>408</v>
      </c>
      <c r="B16" s="1" t="s">
        <v>0</v>
      </c>
      <c r="C16" s="2" t="s">
        <v>1</v>
      </c>
      <c r="D16" s="3" t="s">
        <v>2</v>
      </c>
      <c r="E16" s="3" t="s">
        <v>3</v>
      </c>
      <c r="F16" s="50" t="s">
        <v>409</v>
      </c>
      <c r="G16" s="50" t="s">
        <v>5</v>
      </c>
      <c r="H16" s="64" t="s">
        <v>6</v>
      </c>
      <c r="I16" s="62" t="s">
        <v>372</v>
      </c>
      <c r="J16" s="63" t="s">
        <v>7</v>
      </c>
      <c r="K16" s="63" t="s">
        <v>425</v>
      </c>
    </row>
    <row r="17" spans="1:11" ht="63.75" x14ac:dyDescent="0.25">
      <c r="A17" s="32" t="s">
        <v>8</v>
      </c>
      <c r="B17" s="41" t="s">
        <v>128</v>
      </c>
      <c r="C17" s="42" t="s">
        <v>10</v>
      </c>
      <c r="D17" s="42">
        <v>50</v>
      </c>
      <c r="E17" s="98" t="s">
        <v>440</v>
      </c>
      <c r="F17" s="51"/>
      <c r="G17" s="56">
        <f t="shared" ref="G17:G22" si="0">D17*F17</f>
        <v>0</v>
      </c>
      <c r="H17" s="38"/>
      <c r="I17" s="56">
        <f>ROUND(G17*H17,2)</f>
        <v>0</v>
      </c>
      <c r="J17" s="56">
        <f>G17+I17</f>
        <v>0</v>
      </c>
      <c r="K17" s="108"/>
    </row>
    <row r="18" spans="1:11" ht="63.75" x14ac:dyDescent="0.25">
      <c r="A18" s="32" t="s">
        <v>11</v>
      </c>
      <c r="B18" s="41" t="s">
        <v>129</v>
      </c>
      <c r="C18" s="42" t="s">
        <v>10</v>
      </c>
      <c r="D18" s="42">
        <v>300</v>
      </c>
      <c r="E18" s="98" t="s">
        <v>440</v>
      </c>
      <c r="F18" s="51"/>
      <c r="G18" s="56">
        <f t="shared" si="0"/>
        <v>0</v>
      </c>
      <c r="H18" s="38"/>
      <c r="I18" s="56">
        <f t="shared" ref="I18:I22" si="1">ROUND(G18*H18,2)</f>
        <v>0</v>
      </c>
      <c r="J18" s="56">
        <f t="shared" ref="J18:J22" si="2">G18+I18</f>
        <v>0</v>
      </c>
      <c r="K18" s="108"/>
    </row>
    <row r="19" spans="1:11" ht="48" customHeight="1" x14ac:dyDescent="0.25">
      <c r="A19" s="32" t="s">
        <v>236</v>
      </c>
      <c r="B19" s="33" t="s">
        <v>144</v>
      </c>
      <c r="C19" s="34" t="s">
        <v>16</v>
      </c>
      <c r="D19" s="35">
        <v>1500</v>
      </c>
      <c r="E19" s="43" t="s">
        <v>145</v>
      </c>
      <c r="F19" s="69"/>
      <c r="G19" s="56">
        <f t="shared" si="0"/>
        <v>0</v>
      </c>
      <c r="H19" s="38"/>
      <c r="I19" s="56">
        <f t="shared" si="1"/>
        <v>0</v>
      </c>
      <c r="J19" s="56">
        <f t="shared" si="2"/>
        <v>0</v>
      </c>
      <c r="K19" s="108"/>
    </row>
    <row r="20" spans="1:11" ht="66" customHeight="1" x14ac:dyDescent="0.25">
      <c r="A20" s="32" t="s">
        <v>119</v>
      </c>
      <c r="B20" s="33" t="s">
        <v>259</v>
      </c>
      <c r="C20" s="37" t="s">
        <v>16</v>
      </c>
      <c r="D20" s="44">
        <v>3500</v>
      </c>
      <c r="E20" s="36" t="s">
        <v>441</v>
      </c>
      <c r="F20" s="71"/>
      <c r="G20" s="56">
        <f t="shared" si="0"/>
        <v>0</v>
      </c>
      <c r="H20" s="38"/>
      <c r="I20" s="56">
        <f t="shared" si="1"/>
        <v>0</v>
      </c>
      <c r="J20" s="56">
        <f t="shared" si="2"/>
        <v>0</v>
      </c>
      <c r="K20" s="108"/>
    </row>
    <row r="21" spans="1:11" ht="57" customHeight="1" x14ac:dyDescent="0.25">
      <c r="A21" s="32" t="s">
        <v>14</v>
      </c>
      <c r="B21" s="33" t="s">
        <v>260</v>
      </c>
      <c r="C21" s="34" t="s">
        <v>16</v>
      </c>
      <c r="D21" s="35">
        <v>100</v>
      </c>
      <c r="E21" s="43" t="s">
        <v>261</v>
      </c>
      <c r="F21" s="72"/>
      <c r="G21" s="56">
        <f t="shared" si="0"/>
        <v>0</v>
      </c>
      <c r="H21" s="38"/>
      <c r="I21" s="56">
        <f t="shared" si="1"/>
        <v>0</v>
      </c>
      <c r="J21" s="56">
        <f t="shared" si="2"/>
        <v>0</v>
      </c>
      <c r="K21" s="108"/>
    </row>
    <row r="22" spans="1:11" ht="60" customHeight="1" x14ac:dyDescent="0.25">
      <c r="A22" s="32" t="s">
        <v>239</v>
      </c>
      <c r="B22" s="33" t="s">
        <v>319</v>
      </c>
      <c r="C22" s="34" t="s">
        <v>16</v>
      </c>
      <c r="D22" s="35">
        <v>750</v>
      </c>
      <c r="E22" s="43" t="s">
        <v>320</v>
      </c>
      <c r="F22" s="72"/>
      <c r="G22" s="56">
        <f t="shared" si="0"/>
        <v>0</v>
      </c>
      <c r="H22" s="38"/>
      <c r="I22" s="56">
        <f t="shared" si="1"/>
        <v>0</v>
      </c>
      <c r="J22" s="56">
        <f t="shared" si="2"/>
        <v>0</v>
      </c>
      <c r="K22" s="108"/>
    </row>
    <row r="23" spans="1:11" s="75" customFormat="1" ht="43.5" customHeight="1" x14ac:dyDescent="0.25">
      <c r="A23" s="115" t="s">
        <v>421</v>
      </c>
      <c r="B23" s="115"/>
      <c r="C23" s="115"/>
      <c r="D23" s="115"/>
      <c r="E23" s="115"/>
      <c r="F23" s="115"/>
      <c r="G23" s="73">
        <f>SUM(G17:G22)</f>
        <v>0</v>
      </c>
      <c r="H23" s="74" t="s">
        <v>422</v>
      </c>
      <c r="I23" s="73">
        <f t="shared" ref="I23:J23" si="3">SUM(I17:I22)</f>
        <v>0</v>
      </c>
      <c r="J23" s="73">
        <f t="shared" si="3"/>
        <v>0</v>
      </c>
      <c r="K23" s="106" t="s">
        <v>426</v>
      </c>
    </row>
    <row r="24" spans="1:11" s="96" customFormat="1" ht="76.5" customHeight="1" x14ac:dyDescent="0.25">
      <c r="A24" s="93"/>
      <c r="B24" s="93"/>
      <c r="C24" s="93"/>
      <c r="D24" s="93"/>
      <c r="E24" s="93"/>
      <c r="F24" s="93"/>
      <c r="G24" s="94"/>
      <c r="H24" s="95"/>
      <c r="I24" s="94"/>
      <c r="J24" s="94"/>
      <c r="K24" s="103"/>
    </row>
    <row r="25" spans="1:11" s="96" customFormat="1" ht="20.100000000000001" customHeight="1" x14ac:dyDescent="0.25">
      <c r="A25" s="114" t="s">
        <v>427</v>
      </c>
      <c r="B25" s="114"/>
      <c r="C25" s="114"/>
      <c r="D25" s="93"/>
      <c r="E25" s="93" t="s">
        <v>428</v>
      </c>
      <c r="F25" s="93"/>
      <c r="G25" s="94"/>
      <c r="H25" s="95"/>
      <c r="I25" s="94"/>
      <c r="J25" s="94"/>
      <c r="K25" s="103"/>
    </row>
    <row r="26" spans="1:11" s="92" customFormat="1" ht="30" customHeight="1" x14ac:dyDescent="0.25">
      <c r="A26" s="88"/>
      <c r="B26" s="88"/>
      <c r="C26" s="88"/>
      <c r="D26" s="88"/>
      <c r="E26" s="88" t="s">
        <v>429</v>
      </c>
      <c r="F26" s="90"/>
      <c r="G26" s="90"/>
      <c r="H26" s="91"/>
      <c r="I26" s="90"/>
      <c r="J26" s="90"/>
      <c r="K26" s="113"/>
    </row>
    <row r="27" spans="1:11" s="92" customFormat="1" x14ac:dyDescent="0.25">
      <c r="A27" s="88"/>
      <c r="B27" s="88"/>
      <c r="C27" s="88"/>
      <c r="D27" s="88"/>
      <c r="E27" s="88"/>
      <c r="F27" s="90"/>
      <c r="G27" s="90"/>
      <c r="H27" s="91"/>
      <c r="I27" s="90"/>
      <c r="J27" s="90"/>
      <c r="K27" s="113"/>
    </row>
    <row r="30" spans="1:11" x14ac:dyDescent="0.25">
      <c r="K30" s="113"/>
    </row>
    <row r="32" spans="1:11" x14ac:dyDescent="0.25">
      <c r="K32" s="111"/>
    </row>
    <row r="33" spans="11:11" x14ac:dyDescent="0.25">
      <c r="K33" s="111"/>
    </row>
    <row r="34" spans="11:11" x14ac:dyDescent="0.25">
      <c r="K34" s="112"/>
    </row>
    <row r="35" spans="11:11" x14ac:dyDescent="0.25">
      <c r="K35" s="112"/>
    </row>
    <row r="36" spans="11:11" x14ac:dyDescent="0.25">
      <c r="K36" s="113"/>
    </row>
    <row r="37" spans="11:11" x14ac:dyDescent="0.25">
      <c r="K37" s="113"/>
    </row>
    <row r="38" spans="11:11" x14ac:dyDescent="0.25">
      <c r="K38" s="113"/>
    </row>
    <row r="39" spans="11:11" x14ac:dyDescent="0.25">
      <c r="K39" s="113"/>
    </row>
    <row r="40" spans="11:11" x14ac:dyDescent="0.25">
      <c r="K40" s="113"/>
    </row>
    <row r="41" spans="11:11" x14ac:dyDescent="0.25">
      <c r="K41" s="113"/>
    </row>
    <row r="42" spans="11:11" x14ac:dyDescent="0.25">
      <c r="K42" s="113"/>
    </row>
    <row r="43" spans="11:11" x14ac:dyDescent="0.25">
      <c r="K43" s="113"/>
    </row>
    <row r="44" spans="11:11" x14ac:dyDescent="0.25">
      <c r="K44" s="113"/>
    </row>
  </sheetData>
  <mergeCells count="12">
    <mergeCell ref="A25:C25"/>
    <mergeCell ref="A23:F23"/>
    <mergeCell ref="A1:C5"/>
    <mergeCell ref="G1:J2"/>
    <mergeCell ref="A6:C6"/>
    <mergeCell ref="A7:C7"/>
    <mergeCell ref="A9:J10"/>
    <mergeCell ref="A11:J11"/>
    <mergeCell ref="A12:J12"/>
    <mergeCell ref="A13:J13"/>
    <mergeCell ref="A15:K15"/>
    <mergeCell ref="A14:K14"/>
  </mergeCells>
  <phoneticPr fontId="0" type="noConversion"/>
  <conditionalFormatting sqref="B21:B22">
    <cfRule type="expression" dxfId="5" priority="5" stopIfTrue="1">
      <formula>K21="wycofane z procedury"</formula>
    </cfRule>
    <cfRule type="expression" dxfId="4" priority="6" stopIfTrue="1">
      <formula>K21="Nośniki danych"</formula>
    </cfRule>
    <cfRule type="expression" dxfId="3" priority="7" stopIfTrue="1">
      <formula>K21="Masa papiernicza"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C5"/>
    </sheetView>
  </sheetViews>
  <sheetFormatPr defaultRowHeight="15" x14ac:dyDescent="0.25"/>
  <cols>
    <col min="1" max="1" width="6.28515625" style="14" customWidth="1"/>
    <col min="2" max="2" width="34.140625" style="15" customWidth="1"/>
    <col min="3" max="4" width="7.7109375" style="14" customWidth="1"/>
    <col min="5" max="5" width="52.7109375" style="14" customWidth="1"/>
    <col min="6" max="6" width="14.85546875" style="60" customWidth="1"/>
    <col min="7" max="7" width="13.5703125" style="60" bestFit="1" customWidth="1"/>
    <col min="8" max="8" width="7.7109375" style="66" bestFit="1" customWidth="1"/>
    <col min="9" max="9" width="14.5703125" style="60" customWidth="1"/>
    <col min="10" max="10" width="14.28515625" style="60" bestFit="1" customWidth="1"/>
    <col min="11" max="11" width="16.7109375" style="105" customWidth="1"/>
  </cols>
  <sheetData>
    <row r="1" spans="1:11" x14ac:dyDescent="0.25">
      <c r="A1" s="117"/>
      <c r="B1" s="117"/>
      <c r="C1" s="117"/>
      <c r="F1" s="67"/>
      <c r="H1" s="119" t="s">
        <v>410</v>
      </c>
      <c r="I1" s="119"/>
      <c r="J1" s="119"/>
      <c r="K1" s="119"/>
    </row>
    <row r="2" spans="1:11" x14ac:dyDescent="0.25">
      <c r="A2" s="117"/>
      <c r="B2" s="117"/>
      <c r="C2" s="117"/>
      <c r="F2" s="67"/>
      <c r="H2" s="119"/>
      <c r="I2" s="119"/>
      <c r="J2" s="119"/>
      <c r="K2" s="119"/>
    </row>
    <row r="3" spans="1:11" x14ac:dyDescent="0.25">
      <c r="A3" s="117"/>
      <c r="B3" s="117"/>
      <c r="C3" s="117"/>
      <c r="F3" s="67"/>
      <c r="K3" s="67"/>
    </row>
    <row r="4" spans="1:11" x14ac:dyDescent="0.25">
      <c r="A4" s="117"/>
      <c r="B4" s="117"/>
      <c r="C4" s="117"/>
      <c r="F4" s="67"/>
      <c r="K4" s="67"/>
    </row>
    <row r="5" spans="1:11" x14ac:dyDescent="0.25">
      <c r="A5" s="117"/>
      <c r="B5" s="117"/>
      <c r="C5" s="117"/>
      <c r="F5" s="67"/>
      <c r="K5" s="67"/>
    </row>
    <row r="6" spans="1:11" x14ac:dyDescent="0.25">
      <c r="A6" s="117" t="s">
        <v>411</v>
      </c>
      <c r="B6" s="117"/>
      <c r="C6" s="117"/>
      <c r="F6" s="67"/>
      <c r="K6" s="67"/>
    </row>
    <row r="7" spans="1:11" x14ac:dyDescent="0.25">
      <c r="A7" s="117" t="s">
        <v>413</v>
      </c>
      <c r="B7" s="117"/>
      <c r="C7" s="117"/>
      <c r="F7" s="67"/>
      <c r="K7" s="67"/>
    </row>
    <row r="8" spans="1:11" x14ac:dyDescent="0.25">
      <c r="B8" s="14"/>
      <c r="F8" s="67"/>
      <c r="K8" s="67"/>
    </row>
    <row r="9" spans="1:11" x14ac:dyDescent="0.25">
      <c r="A9" s="118" t="s">
        <v>412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20" t="s">
        <v>415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 t="s">
        <v>414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16" t="s">
        <v>416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5">
      <c r="A14" s="116" t="s">
        <v>464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39.75" customHeight="1" x14ac:dyDescent="0.25">
      <c r="A15" s="122" t="s">
        <v>417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4"/>
    </row>
    <row r="16" spans="1:11" ht="38.25" x14ac:dyDescent="0.25">
      <c r="A16" s="49" t="s">
        <v>408</v>
      </c>
      <c r="B16" s="1" t="s">
        <v>0</v>
      </c>
      <c r="C16" s="2" t="s">
        <v>1</v>
      </c>
      <c r="D16" s="3" t="s">
        <v>2</v>
      </c>
      <c r="E16" s="3" t="s">
        <v>3</v>
      </c>
      <c r="F16" s="50" t="s">
        <v>409</v>
      </c>
      <c r="G16" s="50" t="s">
        <v>5</v>
      </c>
      <c r="H16" s="64" t="s">
        <v>6</v>
      </c>
      <c r="I16" s="62" t="s">
        <v>372</v>
      </c>
      <c r="J16" s="63" t="s">
        <v>7</v>
      </c>
      <c r="K16" s="63" t="s">
        <v>425</v>
      </c>
    </row>
    <row r="17" spans="1:11" ht="61.5" customHeight="1" x14ac:dyDescent="0.25">
      <c r="A17" s="32" t="s">
        <v>8</v>
      </c>
      <c r="B17" s="45" t="s">
        <v>406</v>
      </c>
      <c r="C17" s="34" t="s">
        <v>16</v>
      </c>
      <c r="D17" s="46">
        <v>17000</v>
      </c>
      <c r="E17" s="47" t="s">
        <v>465</v>
      </c>
      <c r="F17" s="69"/>
      <c r="G17" s="56">
        <f>D17*F17</f>
        <v>0</v>
      </c>
      <c r="H17" s="38"/>
      <c r="I17" s="56">
        <f>ROUND(G17*H17,2)</f>
        <v>0</v>
      </c>
      <c r="J17" s="56">
        <f>G17+I17</f>
        <v>0</v>
      </c>
      <c r="K17" s="107"/>
    </row>
    <row r="18" spans="1:11" ht="71.25" customHeight="1" x14ac:dyDescent="0.25">
      <c r="A18" s="32" t="s">
        <v>11</v>
      </c>
      <c r="B18" s="45" t="s">
        <v>247</v>
      </c>
      <c r="C18" s="34" t="s">
        <v>16</v>
      </c>
      <c r="D18" s="35">
        <v>7250</v>
      </c>
      <c r="E18" s="47" t="s">
        <v>466</v>
      </c>
      <c r="F18" s="69"/>
      <c r="G18" s="56">
        <f>D18*F18</f>
        <v>0</v>
      </c>
      <c r="H18" s="38"/>
      <c r="I18" s="56">
        <f t="shared" ref="I18:I19" si="0">ROUND(G18*H18,2)</f>
        <v>0</v>
      </c>
      <c r="J18" s="56">
        <f t="shared" ref="J18:J19" si="1">G18+I18</f>
        <v>0</v>
      </c>
      <c r="K18" s="107"/>
    </row>
    <row r="19" spans="1:11" ht="24.95" customHeight="1" x14ac:dyDescent="0.25">
      <c r="A19" s="32" t="s">
        <v>236</v>
      </c>
      <c r="B19" s="45" t="s">
        <v>248</v>
      </c>
      <c r="C19" s="34" t="s">
        <v>16</v>
      </c>
      <c r="D19" s="35">
        <v>15000</v>
      </c>
      <c r="E19" s="100" t="s">
        <v>442</v>
      </c>
      <c r="F19" s="69"/>
      <c r="G19" s="56">
        <f>D19*F19</f>
        <v>0</v>
      </c>
      <c r="H19" s="38"/>
      <c r="I19" s="56">
        <f t="shared" si="0"/>
        <v>0</v>
      </c>
      <c r="J19" s="56">
        <f t="shared" si="1"/>
        <v>0</v>
      </c>
      <c r="K19" s="107"/>
    </row>
    <row r="20" spans="1:11" ht="0.75" customHeight="1" x14ac:dyDescent="0.25">
      <c r="A20" s="76"/>
      <c r="B20" s="77"/>
      <c r="C20" s="76"/>
      <c r="D20" s="76"/>
      <c r="E20" s="76"/>
      <c r="F20" s="61"/>
      <c r="G20" s="56">
        <f>D20*F20</f>
        <v>0</v>
      </c>
      <c r="H20" s="65"/>
      <c r="I20" s="61"/>
      <c r="J20" s="61"/>
      <c r="K20" s="107"/>
    </row>
    <row r="21" spans="1:11" s="75" customFormat="1" ht="30" customHeight="1" x14ac:dyDescent="0.25">
      <c r="A21" s="125" t="s">
        <v>421</v>
      </c>
      <c r="B21" s="126"/>
      <c r="C21" s="126"/>
      <c r="D21" s="126"/>
      <c r="E21" s="126"/>
      <c r="F21" s="127"/>
      <c r="G21" s="78">
        <f>SUM(G17:G19)</f>
        <v>0</v>
      </c>
      <c r="H21" s="79" t="s">
        <v>423</v>
      </c>
      <c r="I21" s="78">
        <f t="shared" ref="I21:J21" si="2">SUM(I17:I19)</f>
        <v>0</v>
      </c>
      <c r="J21" s="78">
        <f t="shared" si="2"/>
        <v>0</v>
      </c>
      <c r="K21" s="106" t="s">
        <v>426</v>
      </c>
    </row>
    <row r="22" spans="1:11" s="96" customFormat="1" ht="76.5" customHeight="1" x14ac:dyDescent="0.25">
      <c r="A22" s="93"/>
      <c r="B22" s="93"/>
      <c r="C22" s="93"/>
      <c r="D22" s="93"/>
      <c r="E22" s="93"/>
      <c r="F22" s="93"/>
      <c r="G22" s="93"/>
      <c r="H22" s="94"/>
      <c r="I22" s="95"/>
      <c r="J22" s="94"/>
      <c r="K22" s="112"/>
    </row>
    <row r="23" spans="1:11" s="96" customFormat="1" ht="20.100000000000001" customHeight="1" x14ac:dyDescent="0.25">
      <c r="A23" s="114" t="s">
        <v>427</v>
      </c>
      <c r="B23" s="114"/>
      <c r="C23" s="114"/>
      <c r="D23" s="93"/>
      <c r="E23" s="93" t="s">
        <v>428</v>
      </c>
      <c r="F23" s="93"/>
      <c r="G23" s="93"/>
      <c r="H23" s="94"/>
      <c r="I23" s="95"/>
      <c r="J23" s="94"/>
      <c r="K23" s="103"/>
    </row>
    <row r="24" spans="1:11" s="92" customFormat="1" ht="30" customHeight="1" x14ac:dyDescent="0.25">
      <c r="A24" s="88"/>
      <c r="B24" s="88"/>
      <c r="C24" s="88"/>
      <c r="D24" s="88"/>
      <c r="E24" s="88" t="s">
        <v>429</v>
      </c>
      <c r="F24" s="88"/>
      <c r="G24" s="90"/>
      <c r="H24" s="90"/>
      <c r="I24" s="91"/>
      <c r="J24" s="90"/>
      <c r="K24" s="103"/>
    </row>
    <row r="25" spans="1:11" s="92" customFormat="1" x14ac:dyDescent="0.25">
      <c r="A25" s="88"/>
      <c r="B25" s="88"/>
      <c r="C25" s="88"/>
      <c r="D25" s="88"/>
      <c r="E25" s="88"/>
      <c r="F25" s="88"/>
      <c r="G25" s="90"/>
      <c r="H25" s="90"/>
      <c r="I25" s="91"/>
      <c r="J25" s="90"/>
      <c r="K25" s="103"/>
    </row>
    <row r="26" spans="1:11" x14ac:dyDescent="0.25">
      <c r="K26" s="110"/>
    </row>
    <row r="27" spans="1:11" x14ac:dyDescent="0.25">
      <c r="K27" s="110"/>
    </row>
    <row r="30" spans="1:11" x14ac:dyDescent="0.25">
      <c r="K30" s="110"/>
    </row>
    <row r="32" spans="1:11" x14ac:dyDescent="0.25">
      <c r="K32" s="111"/>
    </row>
    <row r="33" spans="11:11" x14ac:dyDescent="0.25">
      <c r="K33" s="111"/>
    </row>
    <row r="34" spans="11:11" x14ac:dyDescent="0.25">
      <c r="K34" s="112"/>
    </row>
    <row r="35" spans="11:11" x14ac:dyDescent="0.25">
      <c r="K35" s="112"/>
    </row>
    <row r="36" spans="11:11" x14ac:dyDescent="0.25">
      <c r="K36" s="110"/>
    </row>
    <row r="37" spans="11:11" x14ac:dyDescent="0.25">
      <c r="K37" s="110"/>
    </row>
    <row r="38" spans="11:11" x14ac:dyDescent="0.25">
      <c r="K38" s="110"/>
    </row>
    <row r="39" spans="11:11" x14ac:dyDescent="0.25">
      <c r="K39" s="110"/>
    </row>
    <row r="40" spans="11:11" x14ac:dyDescent="0.25">
      <c r="K40" s="110"/>
    </row>
    <row r="41" spans="11:11" x14ac:dyDescent="0.25">
      <c r="K41" s="110"/>
    </row>
    <row r="42" spans="11:11" x14ac:dyDescent="0.25">
      <c r="K42" s="110"/>
    </row>
    <row r="43" spans="11:11" x14ac:dyDescent="0.25">
      <c r="K43" s="110"/>
    </row>
    <row r="44" spans="11:11" x14ac:dyDescent="0.25">
      <c r="K44" s="110"/>
    </row>
  </sheetData>
  <mergeCells count="12">
    <mergeCell ref="A23:C23"/>
    <mergeCell ref="A21:F21"/>
    <mergeCell ref="A15:K15"/>
    <mergeCell ref="A1:C5"/>
    <mergeCell ref="H1:K2"/>
    <mergeCell ref="A6:C6"/>
    <mergeCell ref="A7:C7"/>
    <mergeCell ref="A9:K10"/>
    <mergeCell ref="A11:K11"/>
    <mergeCell ref="A12:K12"/>
    <mergeCell ref="A13:K13"/>
    <mergeCell ref="A14:K14"/>
  </mergeCells>
  <phoneticPr fontId="0" type="noConversion"/>
  <conditionalFormatting sqref="B17:B19">
    <cfRule type="expression" dxfId="2" priority="5" stopIfTrue="1">
      <formula>L17="wycofane z procedury"</formula>
    </cfRule>
    <cfRule type="expression" dxfId="1" priority="6" stopIfTrue="1">
      <formula>L17="Nośniki danych"</formula>
    </cfRule>
    <cfRule type="expression" dxfId="0" priority="7" stopIfTrue="1">
      <formula>L17="Masa papiernicza"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E17" sqref="E17"/>
    </sheetView>
  </sheetViews>
  <sheetFormatPr defaultRowHeight="15" x14ac:dyDescent="0.25"/>
  <cols>
    <col min="1" max="1" width="6.42578125" style="14" customWidth="1"/>
    <col min="2" max="2" width="34.140625" style="15" customWidth="1"/>
    <col min="3" max="4" width="7.7109375" style="14" customWidth="1"/>
    <col min="5" max="5" width="52.7109375" style="14" customWidth="1"/>
    <col min="6" max="6" width="14.85546875" style="60" customWidth="1"/>
    <col min="7" max="7" width="13.5703125" style="60" bestFit="1" customWidth="1"/>
    <col min="8" max="8" width="7.7109375" style="66" bestFit="1" customWidth="1"/>
    <col min="9" max="9" width="14.5703125" style="60" customWidth="1"/>
    <col min="10" max="10" width="14.28515625" style="60" bestFit="1" customWidth="1"/>
    <col min="11" max="11" width="16.7109375" style="105" customWidth="1"/>
  </cols>
  <sheetData>
    <row r="1" spans="1:11" x14ac:dyDescent="0.25">
      <c r="A1" s="117"/>
      <c r="B1" s="117"/>
      <c r="C1" s="117"/>
      <c r="F1" s="67"/>
      <c r="H1" s="119" t="s">
        <v>410</v>
      </c>
      <c r="I1" s="119"/>
      <c r="J1" s="119"/>
      <c r="K1" s="119"/>
    </row>
    <row r="2" spans="1:11" x14ac:dyDescent="0.25">
      <c r="A2" s="117"/>
      <c r="B2" s="117"/>
      <c r="C2" s="117"/>
      <c r="F2" s="67"/>
      <c r="H2" s="119"/>
      <c r="I2" s="119"/>
      <c r="J2" s="119"/>
      <c r="K2" s="119"/>
    </row>
    <row r="3" spans="1:11" x14ac:dyDescent="0.25">
      <c r="A3" s="117"/>
      <c r="B3" s="117"/>
      <c r="C3" s="117"/>
      <c r="F3" s="67"/>
      <c r="K3" s="67"/>
    </row>
    <row r="4" spans="1:11" x14ac:dyDescent="0.25">
      <c r="A4" s="117"/>
      <c r="B4" s="117"/>
      <c r="C4" s="117"/>
      <c r="F4" s="67"/>
      <c r="K4" s="67"/>
    </row>
    <row r="5" spans="1:11" x14ac:dyDescent="0.25">
      <c r="A5" s="117"/>
      <c r="B5" s="117"/>
      <c r="C5" s="117"/>
      <c r="F5" s="67"/>
      <c r="K5" s="67"/>
    </row>
    <row r="6" spans="1:11" x14ac:dyDescent="0.25">
      <c r="A6" s="117" t="s">
        <v>411</v>
      </c>
      <c r="B6" s="117"/>
      <c r="C6" s="117"/>
      <c r="F6" s="67"/>
      <c r="K6" s="67"/>
    </row>
    <row r="7" spans="1:11" x14ac:dyDescent="0.25">
      <c r="A7" s="117" t="s">
        <v>413</v>
      </c>
      <c r="B7" s="117"/>
      <c r="C7" s="117"/>
      <c r="F7" s="67"/>
      <c r="K7" s="67"/>
    </row>
    <row r="8" spans="1:11" x14ac:dyDescent="0.25">
      <c r="B8" s="14"/>
      <c r="F8" s="67"/>
      <c r="K8" s="67"/>
    </row>
    <row r="9" spans="1:11" x14ac:dyDescent="0.25">
      <c r="A9" s="118" t="s">
        <v>412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1" x14ac:dyDescent="0.25">
      <c r="A11" s="120" t="s">
        <v>415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 t="s">
        <v>414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16" t="s">
        <v>416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5">
      <c r="A14" s="116" t="s">
        <v>464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ht="39.75" customHeight="1" x14ac:dyDescent="0.25">
      <c r="A15" s="121" t="s">
        <v>443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ht="38.25" x14ac:dyDescent="0.25">
      <c r="A16" s="49" t="s">
        <v>408</v>
      </c>
      <c r="B16" s="1" t="s">
        <v>0</v>
      </c>
      <c r="C16" s="2" t="s">
        <v>1</v>
      </c>
      <c r="D16" s="3" t="s">
        <v>2</v>
      </c>
      <c r="E16" s="3" t="s">
        <v>3</v>
      </c>
      <c r="F16" s="50" t="s">
        <v>409</v>
      </c>
      <c r="G16" s="50" t="s">
        <v>5</v>
      </c>
      <c r="H16" s="64" t="s">
        <v>6</v>
      </c>
      <c r="I16" s="62" t="s">
        <v>372</v>
      </c>
      <c r="J16" s="63" t="s">
        <v>7</v>
      </c>
      <c r="K16" s="63" t="s">
        <v>425</v>
      </c>
    </row>
    <row r="17" spans="1:11" ht="76.5" x14ac:dyDescent="0.25">
      <c r="A17" s="32" t="s">
        <v>8</v>
      </c>
      <c r="B17" s="41" t="s">
        <v>124</v>
      </c>
      <c r="C17" s="42" t="s">
        <v>10</v>
      </c>
      <c r="D17" s="42">
        <v>15</v>
      </c>
      <c r="E17" s="39" t="s">
        <v>125</v>
      </c>
      <c r="F17" s="51"/>
      <c r="G17" s="56">
        <f>D17*F17</f>
        <v>0</v>
      </c>
      <c r="H17" s="38"/>
      <c r="I17" s="56">
        <f>ROUND(G17*H17,2)</f>
        <v>0</v>
      </c>
      <c r="J17" s="56">
        <f>G17+I17</f>
        <v>0</v>
      </c>
      <c r="K17" s="107"/>
    </row>
    <row r="18" spans="1:11" ht="89.25" x14ac:dyDescent="0.25">
      <c r="A18" s="32" t="s">
        <v>11</v>
      </c>
      <c r="B18" s="43" t="s">
        <v>126</v>
      </c>
      <c r="C18" s="48" t="s">
        <v>16</v>
      </c>
      <c r="D18" s="48">
        <v>2</v>
      </c>
      <c r="E18" s="39" t="s">
        <v>450</v>
      </c>
      <c r="F18" s="51"/>
      <c r="G18" s="56">
        <f t="shared" ref="G18:G21" si="0">D18*F18</f>
        <v>0</v>
      </c>
      <c r="H18" s="38"/>
      <c r="I18" s="56">
        <f t="shared" ref="I18:I21" si="1">ROUND(G18*H18,2)</f>
        <v>0</v>
      </c>
      <c r="J18" s="56">
        <f t="shared" ref="J18:J21" si="2">G18+I18</f>
        <v>0</v>
      </c>
      <c r="K18" s="107"/>
    </row>
    <row r="19" spans="1:11" ht="102" x14ac:dyDescent="0.25">
      <c r="A19" s="32" t="s">
        <v>236</v>
      </c>
      <c r="B19" s="43" t="s">
        <v>204</v>
      </c>
      <c r="C19" s="48" t="s">
        <v>16</v>
      </c>
      <c r="D19" s="48">
        <v>6</v>
      </c>
      <c r="E19" s="39" t="s">
        <v>205</v>
      </c>
      <c r="F19" s="51"/>
      <c r="G19" s="56">
        <f t="shared" si="0"/>
        <v>0</v>
      </c>
      <c r="H19" s="38"/>
      <c r="I19" s="56">
        <f t="shared" si="1"/>
        <v>0</v>
      </c>
      <c r="J19" s="56">
        <f t="shared" si="2"/>
        <v>0</v>
      </c>
      <c r="K19" s="107"/>
    </row>
    <row r="20" spans="1:11" ht="38.25" x14ac:dyDescent="0.25">
      <c r="A20" s="32" t="s">
        <v>119</v>
      </c>
      <c r="B20" s="43" t="s">
        <v>458</v>
      </c>
      <c r="C20" s="48" t="s">
        <v>16</v>
      </c>
      <c r="D20" s="48">
        <v>20</v>
      </c>
      <c r="E20" s="39" t="s">
        <v>459</v>
      </c>
      <c r="F20" s="51"/>
      <c r="G20" s="56">
        <f t="shared" si="0"/>
        <v>0</v>
      </c>
      <c r="H20" s="38"/>
      <c r="I20" s="56">
        <f t="shared" si="1"/>
        <v>0</v>
      </c>
      <c r="J20" s="56">
        <f t="shared" si="2"/>
        <v>0</v>
      </c>
      <c r="K20" s="107"/>
    </row>
    <row r="21" spans="1:11" ht="30" customHeight="1" x14ac:dyDescent="0.25">
      <c r="A21" s="32" t="s">
        <v>14</v>
      </c>
      <c r="B21" s="43" t="s">
        <v>460</v>
      </c>
      <c r="C21" s="48" t="s">
        <v>16</v>
      </c>
      <c r="D21" s="48">
        <v>15</v>
      </c>
      <c r="E21" s="39" t="s">
        <v>461</v>
      </c>
      <c r="F21" s="51"/>
      <c r="G21" s="56">
        <f t="shared" si="0"/>
        <v>0</v>
      </c>
      <c r="H21" s="38"/>
      <c r="I21" s="56">
        <f t="shared" si="1"/>
        <v>0</v>
      </c>
      <c r="J21" s="56">
        <f t="shared" si="2"/>
        <v>0</v>
      </c>
      <c r="K21" s="107"/>
    </row>
    <row r="22" spans="1:11" s="75" customFormat="1" ht="30" customHeight="1" x14ac:dyDescent="0.25">
      <c r="A22" s="125" t="s">
        <v>421</v>
      </c>
      <c r="B22" s="126"/>
      <c r="C22" s="126"/>
      <c r="D22" s="126"/>
      <c r="E22" s="126"/>
      <c r="F22" s="127"/>
      <c r="G22" s="78">
        <f>SUM(G17:G21)</f>
        <v>0</v>
      </c>
      <c r="H22" s="79" t="s">
        <v>423</v>
      </c>
      <c r="I22" s="78">
        <f t="shared" ref="I22:J22" si="3">SUM(I17:I21)</f>
        <v>0</v>
      </c>
      <c r="J22" s="78">
        <f t="shared" si="3"/>
        <v>0</v>
      </c>
      <c r="K22" s="106" t="s">
        <v>426</v>
      </c>
    </row>
    <row r="23" spans="1:11" s="96" customFormat="1" ht="76.5" customHeight="1" x14ac:dyDescent="0.25">
      <c r="A23" s="93"/>
      <c r="B23" s="93"/>
      <c r="C23" s="93"/>
      <c r="D23" s="93"/>
      <c r="E23" s="93"/>
      <c r="F23" s="93"/>
      <c r="G23" s="93"/>
      <c r="H23" s="94"/>
      <c r="I23" s="95"/>
      <c r="J23" s="94"/>
      <c r="K23" s="103"/>
    </row>
    <row r="24" spans="1:11" s="96" customFormat="1" ht="20.100000000000001" customHeight="1" x14ac:dyDescent="0.25">
      <c r="A24" s="114" t="s">
        <v>427</v>
      </c>
      <c r="B24" s="114"/>
      <c r="C24" s="114"/>
      <c r="D24" s="93"/>
      <c r="E24" s="93" t="s">
        <v>428</v>
      </c>
      <c r="F24" s="93"/>
      <c r="G24" s="93"/>
      <c r="H24" s="94"/>
      <c r="I24" s="95"/>
      <c r="J24" s="94"/>
      <c r="K24" s="103"/>
    </row>
    <row r="25" spans="1:11" s="92" customFormat="1" ht="30" customHeight="1" x14ac:dyDescent="0.25">
      <c r="A25" s="88"/>
      <c r="B25" s="88"/>
      <c r="C25" s="88"/>
      <c r="D25" s="88"/>
      <c r="E25" s="88" t="s">
        <v>429</v>
      </c>
      <c r="F25" s="88"/>
      <c r="G25" s="90"/>
      <c r="H25" s="90"/>
      <c r="I25" s="91"/>
      <c r="J25" s="90"/>
      <c r="K25" s="103"/>
    </row>
    <row r="26" spans="1:11" s="92" customFormat="1" x14ac:dyDescent="0.25">
      <c r="A26" s="88"/>
      <c r="B26" s="88"/>
      <c r="C26" s="88"/>
      <c r="D26" s="88"/>
      <c r="E26" s="88"/>
      <c r="F26" s="88"/>
      <c r="G26" s="90"/>
      <c r="H26" s="90"/>
      <c r="I26" s="91"/>
      <c r="J26" s="90"/>
      <c r="K26" s="110"/>
    </row>
    <row r="27" spans="1:11" x14ac:dyDescent="0.25">
      <c r="K27" s="110"/>
    </row>
    <row r="30" spans="1:11" x14ac:dyDescent="0.25">
      <c r="K30" s="110"/>
    </row>
    <row r="32" spans="1:11" x14ac:dyDescent="0.25">
      <c r="K32" s="111"/>
    </row>
    <row r="33" spans="11:11" x14ac:dyDescent="0.25">
      <c r="K33" s="111"/>
    </row>
    <row r="34" spans="11:11" x14ac:dyDescent="0.25">
      <c r="K34" s="112"/>
    </row>
    <row r="35" spans="11:11" x14ac:dyDescent="0.25">
      <c r="K35" s="112"/>
    </row>
    <row r="36" spans="11:11" x14ac:dyDescent="0.25">
      <c r="K36" s="110"/>
    </row>
    <row r="37" spans="11:11" x14ac:dyDescent="0.25">
      <c r="K37" s="110"/>
    </row>
    <row r="38" spans="11:11" x14ac:dyDescent="0.25">
      <c r="K38" s="110"/>
    </row>
    <row r="39" spans="11:11" x14ac:dyDescent="0.25">
      <c r="K39" s="110"/>
    </row>
    <row r="40" spans="11:11" x14ac:dyDescent="0.25">
      <c r="K40" s="110"/>
    </row>
    <row r="41" spans="11:11" x14ac:dyDescent="0.25">
      <c r="K41" s="110"/>
    </row>
    <row r="42" spans="11:11" x14ac:dyDescent="0.25">
      <c r="K42" s="110"/>
    </row>
    <row r="43" spans="11:11" x14ac:dyDescent="0.25">
      <c r="K43" s="110"/>
    </row>
    <row r="44" spans="11:11" x14ac:dyDescent="0.25">
      <c r="K44" s="110"/>
    </row>
  </sheetData>
  <mergeCells count="12">
    <mergeCell ref="A24:C24"/>
    <mergeCell ref="A22:F22"/>
    <mergeCell ref="A15:K15"/>
    <mergeCell ref="A1:C5"/>
    <mergeCell ref="H1:K2"/>
    <mergeCell ref="A6:C6"/>
    <mergeCell ref="A7:C7"/>
    <mergeCell ref="A9:K10"/>
    <mergeCell ref="A11:K11"/>
    <mergeCell ref="A12:K12"/>
    <mergeCell ref="A13:K13"/>
    <mergeCell ref="A14:K1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C5"/>
    </sheetView>
  </sheetViews>
  <sheetFormatPr defaultRowHeight="15" x14ac:dyDescent="0.25"/>
  <cols>
    <col min="1" max="1" width="6.42578125" style="68" customWidth="1"/>
    <col min="2" max="2" width="34.140625" style="15" customWidth="1"/>
    <col min="3" max="3" width="7.7109375" style="68" customWidth="1"/>
    <col min="4" max="4" width="9.5703125" style="80" customWidth="1"/>
    <col min="5" max="5" width="14.85546875" style="60" customWidth="1"/>
    <col min="6" max="6" width="13.5703125" style="60" bestFit="1" customWidth="1"/>
    <col min="7" max="7" width="7.7109375" style="66" bestFit="1" customWidth="1"/>
    <col min="8" max="8" width="14.5703125" style="60" customWidth="1"/>
    <col min="9" max="9" width="14.140625" style="60" customWidth="1"/>
    <col min="10" max="10" width="16.7109375" style="105" customWidth="1"/>
  </cols>
  <sheetData>
    <row r="1" spans="1:10" x14ac:dyDescent="0.25">
      <c r="A1" s="117"/>
      <c r="B1" s="117"/>
      <c r="C1" s="117"/>
      <c r="E1" s="67"/>
      <c r="G1" s="119" t="s">
        <v>410</v>
      </c>
      <c r="H1" s="119"/>
      <c r="I1" s="119"/>
      <c r="J1" s="119"/>
    </row>
    <row r="2" spans="1:10" x14ac:dyDescent="0.25">
      <c r="A2" s="117"/>
      <c r="B2" s="117"/>
      <c r="C2" s="117"/>
      <c r="E2" s="67"/>
      <c r="G2" s="119"/>
      <c r="H2" s="119"/>
      <c r="I2" s="119"/>
      <c r="J2" s="119"/>
    </row>
    <row r="3" spans="1:10" x14ac:dyDescent="0.25">
      <c r="A3" s="117"/>
      <c r="B3" s="117"/>
      <c r="C3" s="117"/>
      <c r="E3" s="67"/>
      <c r="J3" s="67"/>
    </row>
    <row r="4" spans="1:10" x14ac:dyDescent="0.25">
      <c r="A4" s="117"/>
      <c r="B4" s="117"/>
      <c r="C4" s="117"/>
      <c r="E4" s="67"/>
      <c r="J4" s="67"/>
    </row>
    <row r="5" spans="1:10" x14ac:dyDescent="0.25">
      <c r="A5" s="117"/>
      <c r="B5" s="117"/>
      <c r="C5" s="117"/>
      <c r="E5" s="67"/>
      <c r="J5" s="67"/>
    </row>
    <row r="6" spans="1:10" x14ac:dyDescent="0.25">
      <c r="A6" s="117" t="s">
        <v>411</v>
      </c>
      <c r="B6" s="117"/>
      <c r="C6" s="117"/>
      <c r="E6" s="67"/>
      <c r="J6" s="67"/>
    </row>
    <row r="7" spans="1:10" x14ac:dyDescent="0.25">
      <c r="A7" s="117" t="s">
        <v>413</v>
      </c>
      <c r="B7" s="117"/>
      <c r="C7" s="117"/>
      <c r="E7" s="67"/>
      <c r="J7" s="67"/>
    </row>
    <row r="8" spans="1:10" x14ac:dyDescent="0.25">
      <c r="B8" s="68"/>
      <c r="E8" s="67"/>
      <c r="J8" s="67"/>
    </row>
    <row r="9" spans="1:10" x14ac:dyDescent="0.25">
      <c r="A9" s="118" t="s">
        <v>412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0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0" x14ac:dyDescent="0.25">
      <c r="A11" s="120" t="s">
        <v>415</v>
      </c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0" x14ac:dyDescent="0.25">
      <c r="A12" s="120" t="s">
        <v>414</v>
      </c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0" x14ac:dyDescent="0.25">
      <c r="A13" s="116" t="s">
        <v>416</v>
      </c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0" x14ac:dyDescent="0.25">
      <c r="A14" s="131" t="s">
        <v>464</v>
      </c>
      <c r="B14" s="131"/>
      <c r="C14" s="131"/>
      <c r="D14" s="131"/>
      <c r="E14" s="131"/>
      <c r="F14" s="131"/>
      <c r="G14" s="131"/>
      <c r="H14" s="131"/>
      <c r="I14" s="131"/>
      <c r="J14" s="131"/>
    </row>
    <row r="15" spans="1:10" ht="39.75" customHeight="1" x14ac:dyDescent="0.25">
      <c r="A15" s="121" t="s">
        <v>463</v>
      </c>
      <c r="B15" s="121"/>
      <c r="C15" s="121"/>
      <c r="D15" s="121"/>
      <c r="E15" s="121"/>
      <c r="F15" s="121"/>
      <c r="G15" s="121"/>
      <c r="H15" s="121"/>
      <c r="I15" s="121"/>
      <c r="J15" s="121"/>
    </row>
    <row r="16" spans="1:10" ht="38.25" x14ac:dyDescent="0.25">
      <c r="A16" s="83" t="s">
        <v>408</v>
      </c>
      <c r="B16" s="84" t="s">
        <v>0</v>
      </c>
      <c r="C16" s="85" t="s">
        <v>1</v>
      </c>
      <c r="D16" s="86" t="s">
        <v>2</v>
      </c>
      <c r="E16" s="50" t="s">
        <v>409</v>
      </c>
      <c r="F16" s="50" t="s">
        <v>5</v>
      </c>
      <c r="G16" s="64" t="s">
        <v>6</v>
      </c>
      <c r="H16" s="50" t="s">
        <v>372</v>
      </c>
      <c r="I16" s="63" t="s">
        <v>7</v>
      </c>
      <c r="J16" s="63" t="s">
        <v>425</v>
      </c>
    </row>
    <row r="17" spans="1:11" ht="39.950000000000003" customHeight="1" x14ac:dyDescent="0.25">
      <c r="A17" s="32" t="s">
        <v>8</v>
      </c>
      <c r="B17" s="97" t="s">
        <v>424</v>
      </c>
      <c r="C17" s="42" t="s">
        <v>10</v>
      </c>
      <c r="D17" s="81">
        <v>130000</v>
      </c>
      <c r="E17" s="51"/>
      <c r="F17" s="56">
        <f>D17*E17</f>
        <v>0</v>
      </c>
      <c r="G17" s="38"/>
      <c r="H17" s="56">
        <f>ROUND(F17*G17,2)</f>
        <v>0</v>
      </c>
      <c r="I17" s="56">
        <f>F17+H17</f>
        <v>0</v>
      </c>
      <c r="J17" s="107"/>
    </row>
    <row r="18" spans="1:11" ht="39.950000000000003" customHeight="1" x14ac:dyDescent="0.25">
      <c r="A18" s="32" t="s">
        <v>11</v>
      </c>
      <c r="B18" s="43" t="s">
        <v>457</v>
      </c>
      <c r="C18" s="48" t="s">
        <v>16</v>
      </c>
      <c r="D18" s="82">
        <v>10000</v>
      </c>
      <c r="E18" s="51"/>
      <c r="F18" s="56">
        <f t="shared" ref="F18:F24" si="0">D18*E18</f>
        <v>0</v>
      </c>
      <c r="G18" s="38"/>
      <c r="H18" s="56">
        <f t="shared" ref="H18:H24" si="1">ROUND(F18*G18,2)</f>
        <v>0</v>
      </c>
      <c r="I18" s="56">
        <f t="shared" ref="I18:I24" si="2">F18+H18</f>
        <v>0</v>
      </c>
      <c r="J18" s="107"/>
    </row>
    <row r="19" spans="1:11" ht="39.950000000000003" customHeight="1" x14ac:dyDescent="0.25">
      <c r="A19" s="32" t="s">
        <v>236</v>
      </c>
      <c r="B19" s="43" t="s">
        <v>451</v>
      </c>
      <c r="C19" s="48" t="s">
        <v>16</v>
      </c>
      <c r="D19" s="82">
        <v>65000</v>
      </c>
      <c r="E19" s="51"/>
      <c r="F19" s="56">
        <f t="shared" si="0"/>
        <v>0</v>
      </c>
      <c r="G19" s="38"/>
      <c r="H19" s="56">
        <f t="shared" si="1"/>
        <v>0</v>
      </c>
      <c r="I19" s="56">
        <f t="shared" si="2"/>
        <v>0</v>
      </c>
      <c r="J19" s="107"/>
    </row>
    <row r="20" spans="1:11" ht="39.950000000000003" customHeight="1" x14ac:dyDescent="0.25">
      <c r="A20" s="32" t="s">
        <v>119</v>
      </c>
      <c r="B20" s="43" t="s">
        <v>452</v>
      </c>
      <c r="C20" s="48" t="s">
        <v>16</v>
      </c>
      <c r="D20" s="82">
        <v>18000</v>
      </c>
      <c r="E20" s="51"/>
      <c r="F20" s="56">
        <f t="shared" si="0"/>
        <v>0</v>
      </c>
      <c r="G20" s="38"/>
      <c r="H20" s="56">
        <f t="shared" si="1"/>
        <v>0</v>
      </c>
      <c r="I20" s="56">
        <f t="shared" si="2"/>
        <v>0</v>
      </c>
      <c r="J20" s="107"/>
    </row>
    <row r="21" spans="1:11" ht="39.950000000000003" customHeight="1" x14ac:dyDescent="0.25">
      <c r="A21" s="32" t="s">
        <v>14</v>
      </c>
      <c r="B21" s="43" t="s">
        <v>453</v>
      </c>
      <c r="C21" s="48" t="s">
        <v>16</v>
      </c>
      <c r="D21" s="82">
        <v>50000</v>
      </c>
      <c r="E21" s="51"/>
      <c r="F21" s="56">
        <f t="shared" si="0"/>
        <v>0</v>
      </c>
      <c r="G21" s="38"/>
      <c r="H21" s="56">
        <f t="shared" si="1"/>
        <v>0</v>
      </c>
      <c r="I21" s="56">
        <f t="shared" si="2"/>
        <v>0</v>
      </c>
      <c r="J21" s="107"/>
    </row>
    <row r="22" spans="1:11" ht="39.950000000000003" customHeight="1" x14ac:dyDescent="0.25">
      <c r="A22" s="32" t="s">
        <v>239</v>
      </c>
      <c r="B22" s="43" t="s">
        <v>454</v>
      </c>
      <c r="C22" s="48" t="s">
        <v>16</v>
      </c>
      <c r="D22" s="82">
        <v>17000</v>
      </c>
      <c r="E22" s="51"/>
      <c r="F22" s="56">
        <f t="shared" si="0"/>
        <v>0</v>
      </c>
      <c r="G22" s="38"/>
      <c r="H22" s="56">
        <f t="shared" si="1"/>
        <v>0</v>
      </c>
      <c r="I22" s="56">
        <f t="shared" si="2"/>
        <v>0</v>
      </c>
      <c r="J22" s="107"/>
    </row>
    <row r="23" spans="1:11" ht="39.950000000000003" customHeight="1" x14ac:dyDescent="0.25">
      <c r="A23" s="32" t="s">
        <v>121</v>
      </c>
      <c r="B23" s="43" t="s">
        <v>455</v>
      </c>
      <c r="C23" s="48" t="s">
        <v>16</v>
      </c>
      <c r="D23" s="82">
        <v>40000</v>
      </c>
      <c r="E23" s="51"/>
      <c r="F23" s="56">
        <f t="shared" si="0"/>
        <v>0</v>
      </c>
      <c r="G23" s="38"/>
      <c r="H23" s="56">
        <f t="shared" si="1"/>
        <v>0</v>
      </c>
      <c r="I23" s="56">
        <f t="shared" si="2"/>
        <v>0</v>
      </c>
      <c r="J23" s="107"/>
    </row>
    <row r="24" spans="1:11" ht="39.950000000000003" customHeight="1" x14ac:dyDescent="0.25">
      <c r="A24" s="32" t="s">
        <v>123</v>
      </c>
      <c r="B24" s="43" t="s">
        <v>456</v>
      </c>
      <c r="C24" s="48" t="s">
        <v>16</v>
      </c>
      <c r="D24" s="82">
        <v>14000</v>
      </c>
      <c r="E24" s="51"/>
      <c r="F24" s="56">
        <f t="shared" si="0"/>
        <v>0</v>
      </c>
      <c r="G24" s="38"/>
      <c r="H24" s="56">
        <f t="shared" si="1"/>
        <v>0</v>
      </c>
      <c r="I24" s="56">
        <f t="shared" si="2"/>
        <v>0</v>
      </c>
      <c r="J24" s="107"/>
    </row>
    <row r="25" spans="1:11" s="75" customFormat="1" ht="30" customHeight="1" x14ac:dyDescent="0.25">
      <c r="A25" s="130" t="s">
        <v>421</v>
      </c>
      <c r="B25" s="130"/>
      <c r="C25" s="130"/>
      <c r="D25" s="130"/>
      <c r="E25" s="130"/>
      <c r="F25" s="78">
        <f>SUM(F17:F24)</f>
        <v>0</v>
      </c>
      <c r="G25" s="79" t="s">
        <v>423</v>
      </c>
      <c r="H25" s="78">
        <f t="shared" ref="H25:I25" si="3">SUM(H17:H24)</f>
        <v>0</v>
      </c>
      <c r="I25" s="78">
        <f t="shared" si="3"/>
        <v>0</v>
      </c>
      <c r="J25" s="87" t="s">
        <v>426</v>
      </c>
    </row>
    <row r="26" spans="1:11" s="92" customFormat="1" x14ac:dyDescent="0.25">
      <c r="A26" s="88"/>
      <c r="B26" s="15"/>
      <c r="C26" s="88"/>
      <c r="D26" s="89"/>
      <c r="E26" s="90"/>
      <c r="F26" s="90"/>
      <c r="G26" s="91"/>
      <c r="H26" s="90"/>
      <c r="I26" s="90"/>
      <c r="J26" s="110"/>
    </row>
    <row r="27" spans="1:11" s="92" customFormat="1" x14ac:dyDescent="0.25">
      <c r="A27" s="88"/>
      <c r="B27" s="15"/>
      <c r="C27" s="88"/>
      <c r="D27" s="89"/>
      <c r="E27" s="90"/>
      <c r="F27" s="90"/>
      <c r="G27" s="91"/>
      <c r="H27" s="90"/>
      <c r="I27" s="90"/>
      <c r="J27" s="110"/>
    </row>
    <row r="28" spans="1:11" s="92" customFormat="1" ht="20.100000000000001" customHeight="1" x14ac:dyDescent="0.25">
      <c r="A28" s="128" t="s">
        <v>430</v>
      </c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1" s="92" customFormat="1" ht="33.75" customHeight="1" x14ac:dyDescent="0.25">
      <c r="A29" s="128" t="s">
        <v>444</v>
      </c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1" s="92" customFormat="1" x14ac:dyDescent="0.25">
      <c r="A30" s="88"/>
      <c r="B30" s="15"/>
      <c r="C30" s="88"/>
      <c r="D30" s="89"/>
      <c r="E30" s="90"/>
      <c r="F30" s="90"/>
      <c r="G30" s="91"/>
      <c r="H30" s="90"/>
      <c r="I30" s="90"/>
      <c r="J30" s="110"/>
    </row>
    <row r="31" spans="1:11" s="92" customFormat="1" ht="192.75" customHeight="1" x14ac:dyDescent="0.25">
      <c r="A31" s="128" t="s">
        <v>431</v>
      </c>
      <c r="B31" s="128"/>
      <c r="C31" s="128"/>
      <c r="D31" s="128"/>
      <c r="E31" s="128"/>
      <c r="F31" s="128"/>
      <c r="G31" s="128"/>
      <c r="H31" s="128"/>
      <c r="I31" s="128"/>
      <c r="J31" s="128"/>
    </row>
    <row r="32" spans="1:11" s="96" customFormat="1" ht="76.5" customHeight="1" x14ac:dyDescent="0.25">
      <c r="A32" s="93"/>
      <c r="B32" s="93"/>
      <c r="C32" s="93"/>
      <c r="D32" s="93"/>
      <c r="E32" s="114"/>
      <c r="F32" s="114"/>
      <c r="G32" s="114"/>
      <c r="H32" s="114"/>
      <c r="I32" s="95"/>
      <c r="J32" s="111"/>
      <c r="K32" s="94"/>
    </row>
    <row r="33" spans="1:11" s="96" customFormat="1" ht="20.100000000000001" customHeight="1" x14ac:dyDescent="0.25">
      <c r="A33" s="114" t="s">
        <v>427</v>
      </c>
      <c r="B33" s="114"/>
      <c r="C33" s="114"/>
      <c r="D33" s="93"/>
      <c r="E33" s="114" t="s">
        <v>428</v>
      </c>
      <c r="F33" s="114"/>
      <c r="G33" s="114"/>
      <c r="H33" s="114"/>
      <c r="I33" s="95"/>
      <c r="J33" s="111"/>
      <c r="K33" s="94"/>
    </row>
    <row r="34" spans="1:11" s="92" customFormat="1" ht="30" customHeight="1" x14ac:dyDescent="0.25">
      <c r="A34" s="88"/>
      <c r="B34" s="88"/>
      <c r="C34" s="88"/>
      <c r="D34" s="88"/>
      <c r="E34" s="129" t="s">
        <v>429</v>
      </c>
      <c r="F34" s="129"/>
      <c r="G34" s="129"/>
      <c r="H34" s="129"/>
      <c r="I34" s="91"/>
      <c r="J34" s="112"/>
      <c r="K34" s="90"/>
    </row>
    <row r="35" spans="1:11" s="92" customFormat="1" x14ac:dyDescent="0.25">
      <c r="A35" s="88"/>
      <c r="B35" s="88"/>
      <c r="C35" s="88"/>
      <c r="D35" s="88"/>
      <c r="E35" s="88"/>
      <c r="F35" s="88"/>
      <c r="G35" s="90"/>
      <c r="H35" s="90"/>
      <c r="I35" s="91"/>
      <c r="J35" s="112"/>
      <c r="K35" s="90"/>
    </row>
    <row r="36" spans="1:11" s="92" customFormat="1" x14ac:dyDescent="0.25">
      <c r="A36" s="88"/>
      <c r="B36" s="15"/>
      <c r="C36" s="88"/>
      <c r="D36" s="89"/>
      <c r="E36" s="90"/>
      <c r="F36" s="90"/>
      <c r="G36" s="91"/>
      <c r="H36" s="90"/>
      <c r="I36" s="90"/>
      <c r="J36" s="110"/>
    </row>
    <row r="37" spans="1:11" s="92" customFormat="1" x14ac:dyDescent="0.25">
      <c r="A37" s="88"/>
      <c r="B37" s="15"/>
      <c r="C37" s="88"/>
      <c r="D37" s="89"/>
      <c r="E37" s="90"/>
      <c r="F37" s="90"/>
      <c r="G37" s="91"/>
      <c r="H37" s="90"/>
      <c r="I37" s="90"/>
      <c r="J37" s="110"/>
    </row>
    <row r="38" spans="1:11" s="92" customFormat="1" x14ac:dyDescent="0.25">
      <c r="A38" s="88"/>
      <c r="B38" s="15"/>
      <c r="C38" s="88"/>
      <c r="D38" s="89"/>
      <c r="E38" s="90"/>
      <c r="F38" s="90"/>
      <c r="G38" s="91"/>
      <c r="H38" s="90"/>
      <c r="I38" s="90"/>
      <c r="J38" s="110"/>
    </row>
    <row r="39" spans="1:11" s="92" customFormat="1" x14ac:dyDescent="0.25">
      <c r="A39" s="88"/>
      <c r="B39" s="15"/>
      <c r="C39" s="88"/>
      <c r="D39" s="89"/>
      <c r="E39" s="90"/>
      <c r="F39" s="90"/>
      <c r="G39" s="91"/>
      <c r="H39" s="90"/>
      <c r="I39" s="90"/>
      <c r="J39" s="110"/>
    </row>
    <row r="40" spans="1:11" s="92" customFormat="1" x14ac:dyDescent="0.25">
      <c r="A40" s="88"/>
      <c r="B40" s="15"/>
      <c r="C40" s="88"/>
      <c r="D40" s="89"/>
      <c r="E40" s="90"/>
      <c r="F40" s="90"/>
      <c r="G40" s="91"/>
      <c r="H40" s="90"/>
      <c r="I40" s="90"/>
      <c r="J40" s="110"/>
    </row>
    <row r="41" spans="1:11" s="92" customFormat="1" x14ac:dyDescent="0.25">
      <c r="A41" s="88"/>
      <c r="B41" s="15"/>
      <c r="C41" s="88"/>
      <c r="D41" s="89"/>
      <c r="E41" s="90"/>
      <c r="F41" s="90"/>
      <c r="G41" s="91"/>
      <c r="H41" s="90"/>
      <c r="I41" s="90"/>
      <c r="J41" s="110"/>
    </row>
    <row r="42" spans="1:11" s="92" customFormat="1" x14ac:dyDescent="0.25">
      <c r="A42" s="88"/>
      <c r="B42" s="15"/>
      <c r="C42" s="88"/>
      <c r="D42" s="89"/>
      <c r="E42" s="90"/>
      <c r="F42" s="90"/>
      <c r="G42" s="91"/>
      <c r="H42" s="90"/>
      <c r="I42" s="90"/>
      <c r="J42" s="110"/>
    </row>
    <row r="43" spans="1:11" s="92" customFormat="1" x14ac:dyDescent="0.25">
      <c r="A43" s="88"/>
      <c r="B43" s="15"/>
      <c r="C43" s="88"/>
      <c r="D43" s="89"/>
      <c r="E43" s="90"/>
      <c r="F43" s="90"/>
      <c r="G43" s="91"/>
      <c r="H43" s="90"/>
      <c r="I43" s="90"/>
      <c r="J43" s="110"/>
    </row>
    <row r="44" spans="1:11" s="92" customFormat="1" x14ac:dyDescent="0.25">
      <c r="A44" s="88"/>
      <c r="B44" s="15"/>
      <c r="C44" s="88"/>
      <c r="D44" s="89"/>
      <c r="E44" s="90"/>
      <c r="F44" s="90"/>
      <c r="G44" s="91"/>
      <c r="H44" s="90"/>
      <c r="I44" s="90"/>
      <c r="J44" s="110"/>
    </row>
  </sheetData>
  <mergeCells count="18">
    <mergeCell ref="A29:J29"/>
    <mergeCell ref="A1:C5"/>
    <mergeCell ref="G1:J2"/>
    <mergeCell ref="A6:C6"/>
    <mergeCell ref="A7:C7"/>
    <mergeCell ref="A9:J10"/>
    <mergeCell ref="A11:J11"/>
    <mergeCell ref="A12:J12"/>
    <mergeCell ref="A13:J13"/>
    <mergeCell ref="A15:J15"/>
    <mergeCell ref="A25:E25"/>
    <mergeCell ref="A28:J28"/>
    <mergeCell ref="A14:J14"/>
    <mergeCell ref="A31:J31"/>
    <mergeCell ref="A33:C33"/>
    <mergeCell ref="E32:H32"/>
    <mergeCell ref="E33:H33"/>
    <mergeCell ref="E34:H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Część 1</vt:lpstr>
      <vt:lpstr>Część 2</vt:lpstr>
      <vt:lpstr>Część 3</vt:lpstr>
      <vt:lpstr>Część 4</vt:lpstr>
      <vt:lpstr>Część 5</vt:lpstr>
      <vt:lpstr>Część 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Włodkowski</dc:creator>
  <cp:lastModifiedBy>Adam Przyborowski</cp:lastModifiedBy>
  <cp:lastPrinted>2019-01-30T08:40:45Z</cp:lastPrinted>
  <dcterms:created xsi:type="dcterms:W3CDTF">2019-01-24T12:23:43Z</dcterms:created>
  <dcterms:modified xsi:type="dcterms:W3CDTF">2019-05-29T12:24:39Z</dcterms:modified>
</cp:coreProperties>
</file>